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795" tabRatio="793" activeTab="0"/>
  </bookViews>
  <sheets>
    <sheet name="DEVIZ GENERAL" sheetId="1" r:id="rId1"/>
  </sheets>
  <definedNames/>
  <calcPr fullCalcOnLoad="1"/>
</workbook>
</file>

<file path=xl/comments1.xml><?xml version="1.0" encoding="utf-8"?>
<comments xmlns="http://schemas.openxmlformats.org/spreadsheetml/2006/main">
  <authors>
    <author>Stefan</author>
  </authors>
  <commentList>
    <comment ref="E59" authorId="0">
      <text>
        <r>
          <rPr>
            <b/>
            <sz val="9"/>
            <rFont val="Tahoma"/>
            <family val="2"/>
          </rPr>
          <t>Stefan:</t>
        </r>
        <r>
          <rPr>
            <sz val="9"/>
            <rFont val="Tahoma"/>
            <family val="2"/>
          </rPr>
          <t xml:space="preserve">
Nu se aplica TVA</t>
        </r>
      </text>
    </comment>
    <comment ref="C59" authorId="0">
      <text>
        <r>
          <rPr>
            <b/>
            <sz val="9"/>
            <rFont val="Tahoma"/>
            <family val="2"/>
          </rPr>
          <t>Stefan:</t>
        </r>
        <r>
          <rPr>
            <sz val="9"/>
            <rFont val="Tahoma"/>
            <family val="2"/>
          </rPr>
          <t xml:space="preserve">
Se cuprind, dupa caz: comisionul bancii finantatoare, cota aferenta Inspectoratului de Stat in Constructii pentru controlul calitatii lucrarilor de constructii, cota pentru controlul statului in amenajarea teritoriului, urbanism si pentru autorizarea lucrarilor de constructii, cota aferenta Casei Sociale a Constructorilor, valoarea primelor de asigurare din sarcina autoritatii contractante, taxe pentru acorduri, avize si autorizatia de construire/desfiintare, precum si alte cheltuieli de aceeasi natura, stabilite in conditiile legii. In costul creditului se cuprind comisioanele si dobanzile aferente creditului pe durata executiei obiectivului.</t>
        </r>
      </text>
    </comment>
    <comment ref="C60" authorId="0">
      <text>
        <r>
          <rPr>
            <b/>
            <sz val="9"/>
            <rFont val="Tahoma"/>
            <family val="2"/>
          </rPr>
          <t>Stefan:</t>
        </r>
        <r>
          <rPr>
            <sz val="9"/>
            <rFont val="Tahoma"/>
            <family val="2"/>
          </rPr>
          <t xml:space="preserve">
a)Estimarea acestora se face procentual din valoarea cheltuielilor prevazute la capitolele/subcapitolele 1.2, 1.3, 2, 3 si 4 ale devizului general, in functie de natura si complexitatea lucrarilor.
b)In cazul obiectivelor de investitii noi, precum si al reparatiilor capitale, extinderilor, transformarilor, modificarilor, modernizarilor, reabilitarii la constructii si instalatii existente, se aplica un procent de pana la 10%.
c)In cazul lucrarilor de interventii de natura consolidarilor la constructii existente si instalatiile aferente, precum si in
cazul lucrarilor pentru prevenirea sau inlaturarea efectelor produse de actiuni accidentale si/sau calamitati naturale, se aplica un procent de pana la 20%, in functie de natura si complexitatea lucrarilor.
d)Din procentul stabilit se acopera, dupa caz, cheltuielile rezultate in urma modificarilor de solutii tehnice, cantitati
suplimentare de lucrari, utilaje sau dotari ce se impun pe parcursul derularii investitiei, precum si cheltuielile de
conservare pe parcursul intreruperii executiei din cauze independente de autoritatea contractanta.</t>
        </r>
      </text>
    </comment>
    <comment ref="C67" authorId="0">
      <text>
        <r>
          <rPr>
            <b/>
            <sz val="9"/>
            <rFont val="Tahoma"/>
            <family val="2"/>
          </rPr>
          <t>Stefan:</t>
        </r>
        <r>
          <rPr>
            <sz val="9"/>
            <rFont val="Tahoma"/>
            <family val="2"/>
          </rPr>
          <t xml:space="preserve">
Lucrarile de constructii-montaj sunt cele prevazute la capitolele/subcapitolele 1.2, 1.3, 2, 4.1, 4.2 si 5.1.1
din devizul general.</t>
        </r>
      </text>
    </comment>
    <comment ref="C12" authorId="0">
      <text>
        <r>
          <rPr>
            <b/>
            <sz val="9"/>
            <rFont val="Tahoma"/>
            <family val="2"/>
          </rPr>
          <t>Stefan:</t>
        </r>
        <r>
          <rPr>
            <sz val="9"/>
            <rFont val="Tahoma"/>
            <family val="2"/>
          </rPr>
          <t xml:space="preserve">
Se includ cheltuielile efectuate pentru cumpararea de terenuri, plata concesiunii (redeventei) pe durata realizarii
lucrarilor, exproprieri, despagubiri, schimbarea regimului juridic al terenului, scoaterea temporara sau definitiva din
circuitul agricol, precum si alte cheltuieli de aceeasi natura.</t>
        </r>
      </text>
    </comment>
    <comment ref="C13" authorId="0">
      <text>
        <r>
          <rPr>
            <b/>
            <sz val="9"/>
            <rFont val="Tahoma"/>
            <family val="2"/>
          </rPr>
          <t>Stefan:</t>
        </r>
        <r>
          <rPr>
            <sz val="9"/>
            <rFont val="Tahoma"/>
            <family val="2"/>
          </rPr>
          <t xml:space="preserve">
Se includ cheltuielile efectuate la inceputul lucrarilor pentru pregatirea amplasamentului si care constau in demolari,
demontari, dezafectari, defrisari, evacuari materiale rezultate, devieri retele de utilitati din amplasament, sistematizari pe verticala, drenaje, epuismente (exclusiv cele aferente realizarii lucrarilor pentru investitia de baza), devieri de cursuri de apa, stramutari de localitati sau monumente istorice etc.</t>
        </r>
      </text>
    </comment>
    <comment ref="C14" authorId="0">
      <text>
        <r>
          <rPr>
            <b/>
            <sz val="9"/>
            <rFont val="Tahoma"/>
            <family val="2"/>
          </rPr>
          <t>Stefan:</t>
        </r>
        <r>
          <rPr>
            <sz val="9"/>
            <rFont val="Tahoma"/>
            <family val="2"/>
          </rPr>
          <t xml:space="preserve">
Se includ cheltuielile efectuate pentru lucrari si actiuni de protectia mediului, inclusiv pentru refacerea cadrului natural dupa terminarea lucrarilor, precum plantare de copaci, reamenajare spatii verzi, si reintroducerea in circuitul agricol a suprafetelor scoase temporar din uz.</t>
        </r>
      </text>
    </comment>
    <comment ref="C17" authorId="0">
      <text>
        <r>
          <rPr>
            <b/>
            <sz val="9"/>
            <rFont val="Tahoma"/>
            <family val="2"/>
          </rPr>
          <t>Stefan:</t>
        </r>
        <r>
          <rPr>
            <sz val="9"/>
            <rFont val="Tahoma"/>
            <family val="2"/>
          </rPr>
          <t xml:space="preserve">
Se includ cheltuielile aferente asigurarii cu utilitatile necesare functionarii obiectivului de investitie, precum:
alimentare cu apa, canalizare, alimentare cu gaze naturale, agent termic, energie electrica, telecomunicatii, drumuri de acces, cai ferate industriale, care se executa pe amplasamentul delimitat din punct de vedere
juridic, ca apartinand obiectivului de investitie, precum si cheltuielile aferente racordarii la retelele de utilitati</t>
        </r>
      </text>
    </comment>
    <comment ref="C20" authorId="0">
      <text>
        <r>
          <rPr>
            <b/>
            <sz val="9"/>
            <rFont val="Tahoma"/>
            <family val="2"/>
          </rPr>
          <t>Stefan:</t>
        </r>
        <r>
          <rPr>
            <sz val="9"/>
            <rFont val="Tahoma"/>
            <family val="2"/>
          </rPr>
          <t xml:space="preserve">
Se cuprind cheltuielile pentru studii geotehnice, geologice, hidrologice, hidrogeotehnice, fotogrammetrice, topografice si de stabilitate ale terenului pe care se amplaseaza obiectivul de investitie</t>
        </r>
      </text>
    </comment>
    <comment ref="C21" authorId="0">
      <text>
        <r>
          <rPr>
            <b/>
            <sz val="9"/>
            <rFont val="Tahoma"/>
            <family val="2"/>
          </rPr>
          <t>Stefan:</t>
        </r>
        <r>
          <rPr>
            <sz val="9"/>
            <rFont val="Tahoma"/>
            <family val="2"/>
          </rPr>
          <t xml:space="preserve">
Se includ cheltuielile pentru:
a)obtinerea/prelungirea valabilitatii certificatului de urbanism;
b)obtinerea/prelungirea valabilitatii autorizatiei de construire/desfiintare;
c)obtinerea avizelor si acordurilor pentru racorduri si bransamente la retele publice de apa, canalizare, gaze,
termoficare, energie electrica, telefonie etc.;
d)obtinerea certificatului de nomenclatura stradala si adresa;
e)intocmirea documentatiei, obtinerea numarului cadastral provizoriu si inregistrarea terenului in cartea funciara;
f)obtinerea acordului de mediu;
g)obtinerea avizului P.S.I.;
h)alte avize, acorduri si autorizatii</t>
        </r>
      </text>
    </comment>
    <comment ref="C22" authorId="0">
      <text>
        <r>
          <rPr>
            <b/>
            <sz val="9"/>
            <rFont val="Tahoma"/>
            <family val="2"/>
          </rPr>
          <t>Stefan:</t>
        </r>
        <r>
          <rPr>
            <sz val="9"/>
            <rFont val="Tahoma"/>
            <family val="2"/>
          </rPr>
          <t xml:space="preserve">
Se includ cheltuielile pentru elaborarea tuturor fazelor de proiectare (studiu de prefezabilitate, studiu de fezabilitate, proiect tehnic si detalii de executie), pentru plata verificarii tehnice a proiectarii si pentru plata elaborarii certificatului de performanta energetica a cladirii, precum si pentru elaborarea documentatiilor necesare obtinerii acordurilor, avizelor si autorizatiilor aferente obiectivului de investitie (documentatii ce stau la baza emiterii avizelor si acordurilor impuse prin certificatul de urbanism, documentatii urbanistice, studii de impact, studii/expertize de amplasament, studii de trafic etc.).
Pentru lucrarile de interventii la constructii existente sau pentru continuarea lucrarilor la obiective incepute si
neterminate, se includ cheltuielile efectuate pentru expertizarea tehnica.
Pentru lucrarile de crestere a performantei energetice a cladirilor ca urmare a modernizarilor/reabilitarilor, se includ cheltuielile pentru efectuarea auditului energetic</t>
        </r>
      </text>
    </comment>
    <comment ref="C23" authorId="0">
      <text>
        <r>
          <rPr>
            <b/>
            <sz val="9"/>
            <rFont val="Tahoma"/>
            <family val="2"/>
          </rPr>
          <t>Stefan:</t>
        </r>
        <r>
          <rPr>
            <sz val="9"/>
            <rFont val="Tahoma"/>
            <family val="2"/>
          </rPr>
          <t xml:space="preserve">
Se includ cheltuielile aferente organizarii si derularii procedurilor de achizitii publice, precum: cheltuieli aferente
intocmirii documentatiei de atribuire si multiplicarii acesteia (exclusiv cele cumparate de ofertanti); cheltuielile cu
onorariile, transportul, cazarea si diurna membrilor desemnati in comisiile de evaluare; anunturi de intentie, de
participare si de atribuire a contractelor, corespondenta prin posta, fax, posta electronica etc., in legatura cu procedurile de achizitie publica.</t>
        </r>
      </text>
    </comment>
    <comment ref="C24" authorId="0">
      <text>
        <r>
          <rPr>
            <b/>
            <sz val="9"/>
            <rFont val="Tahoma"/>
            <family val="2"/>
          </rPr>
          <t>Stefan:</t>
        </r>
        <r>
          <rPr>
            <sz val="9"/>
            <rFont val="Tahoma"/>
            <family val="2"/>
          </rPr>
          <t xml:space="preserve">
Se includ cheltuielile efectuate, dupa caz, pentru:
a)plata serviciilor de consultanta la elaborarea studiilor de piata, de evaluare etc.;
b)plata serviciilor de consultanta in domeniul managementului executiei investitiei sau administrarea contractului de executie.</t>
        </r>
      </text>
    </comment>
    <comment ref="C25" authorId="0">
      <text>
        <r>
          <rPr>
            <b/>
            <sz val="9"/>
            <rFont val="Tahoma"/>
            <family val="2"/>
          </rPr>
          <t>Stefan:</t>
        </r>
        <r>
          <rPr>
            <sz val="9"/>
            <rFont val="Tahoma"/>
            <family val="2"/>
          </rPr>
          <t xml:space="preserve">
Se includ cheltuielile efectuate, dupa caz, pentru:
a)asistenta tehnica din partea proiectantului pe perioada de executie a lucrarilor (in cazul in care aceasta nu intra in
tarifarea proiectului);
b)plata dirigintilor de santier, desemnati de autoritatea contractanta, autorizati conform prevederilor legale pentru verificarea executiei lucrarilor de constructii si instalatii</t>
        </r>
      </text>
    </comment>
    <comment ref="C28" authorId="0">
      <text>
        <r>
          <rPr>
            <b/>
            <sz val="9"/>
            <rFont val="Tahoma"/>
            <family val="2"/>
          </rPr>
          <t>Stefan:</t>
        </r>
        <r>
          <rPr>
            <sz val="9"/>
            <rFont val="Tahoma"/>
            <family val="2"/>
          </rPr>
          <t xml:space="preserve">
Se cuprind cheltuielile aferente executiei tuturor obiectelor cuprinse in obiectivul de investitie: cladiri, constructii
speciale, instalatii aferente constructiilor, precum instalatii electrice, sanitare, instalatii interioare de alimentare cu gaze naturale, instalatii de incalzire, ventilare, climatizare, P.S.I., telecomunicatii si alte tipuri de instalatii impuse de destinatia obiectivului.
Cheltuielile se desfasoara pe obiecte de constructie, iar delimitarea obiectelor se face de catre proiectant.
Cheltuielile aferente fiecarui obiect de constructie sunt estimate prin devizul pe obiect.</t>
        </r>
      </text>
    </comment>
    <comment ref="C34" authorId="0">
      <text>
        <r>
          <rPr>
            <b/>
            <sz val="9"/>
            <rFont val="Tahoma"/>
            <family val="2"/>
          </rPr>
          <t>Stefan:</t>
        </r>
        <r>
          <rPr>
            <sz val="9"/>
            <rFont val="Tahoma"/>
            <family val="2"/>
          </rPr>
          <t xml:space="preserve">
Se cuprind cheltuielile aferente montajului utilajelor tehnologice si al utilajelor incluse in instalatiile functionale, inclusiv retelele aferente necesare functionarii acestora. Cheltuielile se desfasoara pe obiecte de constructie</t>
        </r>
      </text>
    </comment>
    <comment ref="C40" authorId="0">
      <text>
        <r>
          <rPr>
            <b/>
            <sz val="9"/>
            <rFont val="Tahoma"/>
            <family val="2"/>
          </rPr>
          <t>Stefan:</t>
        </r>
        <r>
          <rPr>
            <sz val="9"/>
            <rFont val="Tahoma"/>
            <family val="2"/>
          </rPr>
          <t xml:space="preserve">
Se cuprind cheltuielile pentru achizitionarea utilajelor si echipamentelor tehnologice, precum si a celor incluse in
instalatiile functionale. Cheltuielile se desfasoara pe obiecte de constructie.</t>
        </r>
      </text>
    </comment>
    <comment ref="C46" authorId="0">
      <text>
        <r>
          <rPr>
            <b/>
            <sz val="9"/>
            <rFont val="Tahoma"/>
            <family val="2"/>
          </rPr>
          <t>Stefan:</t>
        </r>
        <r>
          <rPr>
            <sz val="9"/>
            <rFont val="Tahoma"/>
            <family val="2"/>
          </rPr>
          <t xml:space="preserve">
Se includ cheltuielile pentru achizitionarea utilajelor si echipamentelor care nu necesita montaj, precum si a echipamentelor si a echipamentelor de transport tehnologic</t>
        </r>
      </text>
    </comment>
    <comment ref="C47" authorId="0">
      <text>
        <r>
          <rPr>
            <b/>
            <sz val="9"/>
            <rFont val="Tahoma"/>
            <family val="2"/>
          </rPr>
          <t>Stefan:</t>
        </r>
        <r>
          <rPr>
            <sz val="9"/>
            <rFont val="Tahoma"/>
            <family val="2"/>
          </rPr>
          <t xml:space="preserve">
Se cuprind cheltuielile pentru procurarea de bunuri care, conform legii, intra in categoria mijloacelor fixe sau obiecte de inventar, precum: mobilier, dotari P.S.I., dotari de uz gospodaresc, dotari privind protectia muncii.
Cheltuielile se desfasoara pe obiecte de constructie.</t>
        </r>
      </text>
    </comment>
    <comment ref="C53" authorId="0">
      <text>
        <r>
          <rPr>
            <b/>
            <sz val="9"/>
            <rFont val="Tahoma"/>
            <family val="2"/>
          </rPr>
          <t>Stefan:</t>
        </r>
        <r>
          <rPr>
            <sz val="9"/>
            <rFont val="Tahoma"/>
            <family val="2"/>
          </rPr>
          <t xml:space="preserve">
Se cuprind cheltuielile cu achizitionarea activelor necorporale: drepturi referitoare la brevete, licente, know-how sau cunostinte tehnice nebrevetate</t>
        </r>
      </text>
    </comment>
    <comment ref="C57" authorId="0">
      <text>
        <r>
          <rPr>
            <b/>
            <sz val="9"/>
            <rFont val="Tahoma"/>
            <family val="2"/>
          </rPr>
          <t>Stefan:</t>
        </r>
        <r>
          <rPr>
            <sz val="9"/>
            <rFont val="Tahoma"/>
            <family val="2"/>
          </rPr>
          <t xml:space="preserve">
Lucrari de constructii si instalatii aferente organizarii de santier Se cuprind cheltuielile aferente construirii
provizorii sau amenajarii la constructii existente pentru vestiare pentru muncitori, grupuri sanitare, rampe de spalare auto, depozite pentru materiale, fundatii pentru macarale, retele electrice de iluminat si forta, cai de acces - auto si cai ferate -, bransamente/racorduri la utilitati, imprejmuiri, panouri de prezentare, pichete de incendiu si altele asemenea. Se includ, de asemenea, cheltuielile de desfiintare de santier</t>
        </r>
      </text>
    </comment>
    <comment ref="C58" authorId="0">
      <text>
        <r>
          <rPr>
            <b/>
            <sz val="9"/>
            <rFont val="Tahoma"/>
            <family val="2"/>
          </rPr>
          <t>Stefan:</t>
        </r>
        <r>
          <rPr>
            <sz val="9"/>
            <rFont val="Tahoma"/>
            <family val="2"/>
          </rPr>
          <t xml:space="preserve">
Se cuprind cheltuielile pentru: obtinerea autorizatiei de construire/desfiintare aferente lucrarilor de organizare de
santier, taxe de amplasament, inchirieri semne de circulatie, intreruperea temporara a retelelor de transport sau distributie de apa, canalizare, agent termic, energie electrica, gaze naturale, a circulatiei rutiere, feroviare, navale sau aeriene, contractele de asistenta cu politia rutiera, contract temporar cu furnizorul de energie electrica, cu unitati de salubrizare, taxe depozit ecologic, taxe locale; chirii pentru ocuparea temporara a domeniului public, costul energiei electrice si al apei consumate in incinta organizarii de santier pe durata de executie a lucrarilor, costul transportului muncitorilor nelocalnici si/sau cazarea acestora, paza santierului, asigurarea pompierului autorizat etc</t>
        </r>
      </text>
    </comment>
    <comment ref="C63" authorId="0">
      <text>
        <r>
          <rPr>
            <b/>
            <sz val="9"/>
            <rFont val="Tahoma"/>
            <family val="2"/>
          </rPr>
          <t>Stefan:</t>
        </r>
        <r>
          <rPr>
            <sz val="9"/>
            <rFont val="Tahoma"/>
            <family val="2"/>
          </rPr>
          <t xml:space="preserve">
Se cuprind cheltuielile necesare instruirii/scolarizarii personalului in vederea utilizarii corecte si eficiente a utilajelor si tehnologiilor.</t>
        </r>
      </text>
    </comment>
    <comment ref="C64" authorId="0">
      <text>
        <r>
          <rPr>
            <b/>
            <sz val="9"/>
            <rFont val="Tahoma"/>
            <family val="2"/>
          </rPr>
          <t>Stefan:</t>
        </r>
        <r>
          <rPr>
            <sz val="9"/>
            <rFont val="Tahoma"/>
            <family val="2"/>
          </rPr>
          <t xml:space="preserve">
Se cuprind cheltuielile aferente executiei probelor/incercarilor, prevazute in proiect, rodajelor, expertizelor la receptie, omologarilor etc.
In situatia in care se obtin venituri ca urmare a probelor tehnologice, in devizul general se inscrie valoarea rezultata prin diferenta dintre cheltuielile realizate pentru efectuarea probelor si veniturile realizate din acestea</t>
        </r>
      </text>
    </comment>
  </commentList>
</comments>
</file>

<file path=xl/sharedStrings.xml><?xml version="1.0" encoding="utf-8"?>
<sst xmlns="http://schemas.openxmlformats.org/spreadsheetml/2006/main" count="123" uniqueCount="105">
  <si>
    <t>TOTAL GENERAL</t>
  </si>
  <si>
    <t>Nr.</t>
  </si>
  <si>
    <t>crt.</t>
  </si>
  <si>
    <t>Amenajarea terenului</t>
  </si>
  <si>
    <t>TOTAL CAPITOL 2</t>
  </si>
  <si>
    <t>TOTAL CAPITOL 1</t>
  </si>
  <si>
    <t>TOTAL CAPITOL 3</t>
  </si>
  <si>
    <t>TOTAL CAPITOL 4</t>
  </si>
  <si>
    <t>TOTAL CAPITOL 5</t>
  </si>
  <si>
    <t>DEVIZ GENERAL</t>
  </si>
  <si>
    <t>TOTAL CAPITOL 6</t>
  </si>
  <si>
    <t>privind cheltuielile necesare realizării obiectivului de investiţie</t>
  </si>
  <si>
    <t>Denumirea capitolelor şi a subcapitolelor de lucrări</t>
  </si>
  <si>
    <t>Valoare (fără TVA)</t>
  </si>
  <si>
    <t>TVA</t>
  </si>
  <si>
    <t>Valoare (inclusiv TVA)</t>
  </si>
  <si>
    <t>1.1</t>
  </si>
  <si>
    <t>Obţinerea terenului</t>
  </si>
  <si>
    <t>1.2</t>
  </si>
  <si>
    <t>1.3</t>
  </si>
  <si>
    <t>Amenajări pentru protecţia mediului</t>
  </si>
  <si>
    <t>3.1</t>
  </si>
  <si>
    <t>Studii de teren</t>
  </si>
  <si>
    <t>3.2</t>
  </si>
  <si>
    <t>3.3</t>
  </si>
  <si>
    <t>Proiectare şi inginerie</t>
  </si>
  <si>
    <t>3.4</t>
  </si>
  <si>
    <t>Organizarea procedurilor de achiziţie</t>
  </si>
  <si>
    <t>3.5</t>
  </si>
  <si>
    <t>Consultanţă</t>
  </si>
  <si>
    <t>3.6</t>
  </si>
  <si>
    <t>Asistenţă tehnică</t>
  </si>
  <si>
    <t>4.1</t>
  </si>
  <si>
    <t>Construcţii şi instalaţii</t>
  </si>
  <si>
    <t>4.2</t>
  </si>
  <si>
    <t>Montaj utilaje tehnologice</t>
  </si>
  <si>
    <t>4.3</t>
  </si>
  <si>
    <t>4.4</t>
  </si>
  <si>
    <t>4.5</t>
  </si>
  <si>
    <t>Dotări</t>
  </si>
  <si>
    <t>4.6</t>
  </si>
  <si>
    <t>Active necorporale</t>
  </si>
  <si>
    <t>5.1</t>
  </si>
  <si>
    <t>Organizare de şantier</t>
  </si>
  <si>
    <t>5.2</t>
  </si>
  <si>
    <t>5.3</t>
  </si>
  <si>
    <t>6.1</t>
  </si>
  <si>
    <t>Pregătirea personalului de exploatare</t>
  </si>
  <si>
    <t>6.2</t>
  </si>
  <si>
    <t>Probe tehnologice şi teste</t>
  </si>
  <si>
    <t>Din care C + M</t>
  </si>
  <si>
    <t>mii lei/mii euro la cursul</t>
  </si>
  <si>
    <t>2.1</t>
  </si>
  <si>
    <t>5.1.1</t>
  </si>
  <si>
    <t>5.1.2</t>
  </si>
  <si>
    <t>Cheltuieli conexe organizării de şantier</t>
  </si>
  <si>
    <t>CAPITOLUL 1 - Cheltuieli pentru obţinerea şi amenajarea terenului</t>
  </si>
  <si>
    <t>CAPITOLUL 2 - Cheltuieli pentru asigurarea utilităţilor necesare obiectivului</t>
  </si>
  <si>
    <t>CAPITOLUL 3 - Cheltuieli pentru proiectare şi asistenţă tehnică</t>
  </si>
  <si>
    <t>CAPITOLUL 4 - Cheltuieli pentru investiţia de bază</t>
  </si>
  <si>
    <t>CAPITOLUL 5 - Alte cheltuieli</t>
  </si>
  <si>
    <t>CAPITOLUL 6 - Cheltuieli pentru probe tehnologice şi teste şi predare la beneficiar</t>
  </si>
  <si>
    <t>Lei</t>
  </si>
  <si>
    <t>Euro</t>
  </si>
  <si>
    <t>Utilaje fără montaj si echipamente de transport</t>
  </si>
  <si>
    <t>Chelt. pt asig. utilităților necesare obiectivului</t>
  </si>
  <si>
    <t>Taxe pt obţinerea de avize, acorduri şi autorizaţii</t>
  </si>
  <si>
    <t>Utilaje, echip. tehnolog. şi funcţionale cu montaj</t>
  </si>
  <si>
    <t>Constr. și instalații afer. organizării de șantier</t>
  </si>
  <si>
    <t xml:space="preserve">Proiectant: </t>
  </si>
  <si>
    <t xml:space="preserve">Beneficiar:  </t>
  </si>
  <si>
    <t>denumire proiect</t>
  </si>
  <si>
    <t xml:space="preserve">din data de </t>
  </si>
  <si>
    <t>Comisioane, cote legale, taxe, cost credit</t>
  </si>
  <si>
    <t>Cheltuieli diverse şi neprevăzute</t>
  </si>
  <si>
    <t>cota TVA</t>
  </si>
  <si>
    <t>Procent cap. 5.2.</t>
  </si>
  <si>
    <t>Procent cap. 5.3.</t>
  </si>
  <si>
    <t>(maxim 10%)</t>
  </si>
  <si>
    <t>(0,7% + 0,1%)</t>
  </si>
  <si>
    <t>4.1.2</t>
  </si>
  <si>
    <t>4.1.3</t>
  </si>
  <si>
    <t>4.1.4</t>
  </si>
  <si>
    <t>4.1.5</t>
  </si>
  <si>
    <t>4.1.6</t>
  </si>
  <si>
    <t>Obiect 1</t>
  </si>
  <si>
    <t>Obiect 2</t>
  </si>
  <si>
    <t>Obiect 3</t>
  </si>
  <si>
    <t>Obiect 4</t>
  </si>
  <si>
    <t>Obiect 5</t>
  </si>
  <si>
    <t>4.2.1</t>
  </si>
  <si>
    <t>4.2.2</t>
  </si>
  <si>
    <t>4.2.3</t>
  </si>
  <si>
    <t>4.2.4</t>
  </si>
  <si>
    <t>4.2.5</t>
  </si>
  <si>
    <t>4.3.1</t>
  </si>
  <si>
    <t>4.3.2</t>
  </si>
  <si>
    <t>4.3.3</t>
  </si>
  <si>
    <t>4.3.4</t>
  </si>
  <si>
    <t>4.3.5</t>
  </si>
  <si>
    <t>4.5.1</t>
  </si>
  <si>
    <t>4.5.2</t>
  </si>
  <si>
    <t>4.5.3</t>
  </si>
  <si>
    <t>4.5.4</t>
  </si>
  <si>
    <t>4.5.5</t>
  </si>
</sst>
</file>

<file path=xl/styles.xml><?xml version="1.0" encoding="utf-8"?>
<styleSheet xmlns="http://schemas.openxmlformats.org/spreadsheetml/2006/main">
  <numFmts count="36">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0.0"/>
    <numFmt numFmtId="183" formatCode="#,##0.0000"/>
    <numFmt numFmtId="184" formatCode="_-* #,##0_-;\-* #,##0_-;_-* &quot;-&quot;??_-;_-@_-"/>
    <numFmt numFmtId="185" formatCode="&quot;Yes&quot;;&quot;Yes&quot;;&quot;No&quot;"/>
    <numFmt numFmtId="186" formatCode="&quot;True&quot;;&quot;True&quot;;&quot;False&quot;"/>
    <numFmt numFmtId="187" formatCode="&quot;On&quot;;&quot;On&quot;;&quot;Off&quot;"/>
    <numFmt numFmtId="188" formatCode="[$€-2]\ #,##0.00_);[Red]\([$€-2]\ #,##0.00\)"/>
    <numFmt numFmtId="189" formatCode="_(* #,##0.000_);_(* \(#,##0.000\);_(* &quot;-&quot;??_);_(@_)"/>
    <numFmt numFmtId="190" formatCode="_(* #,##0.0_);_(* \(#,##0.0\);_(* &quot;-&quot;??_);_(@_)"/>
    <numFmt numFmtId="191" formatCode="_(* #,##0_);_(* \(#,##0\);_(* &quot;-&quot;??_);_(@_)"/>
  </numFmts>
  <fonts count="53">
    <font>
      <sz val="10"/>
      <name val="Arial"/>
      <family val="0"/>
    </font>
    <font>
      <sz val="8"/>
      <name val="Arial"/>
      <family val="2"/>
    </font>
    <font>
      <u val="single"/>
      <sz val="10"/>
      <color indexed="12"/>
      <name val="Arial"/>
      <family val="2"/>
    </font>
    <font>
      <u val="single"/>
      <sz val="10"/>
      <color indexed="36"/>
      <name val="Arial"/>
      <family val="2"/>
    </font>
    <font>
      <sz val="8"/>
      <color indexed="8"/>
      <name val="Arial"/>
      <family val="2"/>
    </font>
    <font>
      <sz val="10"/>
      <color indexed="8"/>
      <name val="Arial"/>
      <family val="2"/>
    </font>
    <font>
      <b/>
      <sz val="14"/>
      <color indexed="8"/>
      <name val="Arial"/>
      <family val="2"/>
    </font>
    <font>
      <b/>
      <sz val="10"/>
      <color indexed="8"/>
      <name val="Arial"/>
      <family val="2"/>
    </font>
    <font>
      <b/>
      <sz val="8"/>
      <color indexed="8"/>
      <name val="Arial"/>
      <family val="2"/>
    </font>
    <font>
      <sz val="9"/>
      <color indexed="8"/>
      <name val="Arial"/>
      <family val="2"/>
    </font>
    <font>
      <b/>
      <sz val="9"/>
      <color indexed="8"/>
      <name val="Arial"/>
      <family val="2"/>
    </font>
    <font>
      <b/>
      <i/>
      <sz val="8"/>
      <color indexed="8"/>
      <name val="Arial"/>
      <family val="2"/>
    </font>
    <font>
      <b/>
      <i/>
      <sz val="9"/>
      <color indexed="8"/>
      <name val="Arial"/>
      <family val="2"/>
    </font>
    <font>
      <sz val="9"/>
      <color indexed="8"/>
      <name val="Time Roman"/>
      <family val="0"/>
    </font>
    <font>
      <sz val="9"/>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3999800086021423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top style="medium">
        <color indexed="8"/>
      </top>
      <bottom>
        <color indexed="63"/>
      </bottom>
    </border>
    <border>
      <left style="thin"/>
      <right style="thin"/>
      <top style="medium">
        <color indexed="8"/>
      </top>
      <bottom>
        <color indexed="63"/>
      </bottom>
    </border>
    <border>
      <left style="medium">
        <color indexed="8"/>
      </left>
      <right style="thin"/>
      <top>
        <color indexed="63"/>
      </top>
      <bottom style="thin"/>
    </border>
    <border>
      <left style="thin"/>
      <right style="thin"/>
      <top>
        <color indexed="63"/>
      </top>
      <bottom style="thin"/>
    </border>
    <border>
      <left style="thin"/>
      <right style="thin"/>
      <top style="thin"/>
      <bottom style="thin"/>
    </border>
    <border>
      <left style="thin"/>
      <right style="medium">
        <color indexed="8"/>
      </right>
      <top style="thin"/>
      <bottom style="thin"/>
    </border>
    <border>
      <left style="medium">
        <color indexed="8"/>
      </left>
      <right style="thin"/>
      <top style="thin"/>
      <bottom style="medium">
        <color indexed="8"/>
      </bottom>
    </border>
    <border>
      <left style="thin"/>
      <right style="thin"/>
      <top style="thin"/>
      <bottom style="medium">
        <color indexed="8"/>
      </bottom>
    </border>
    <border>
      <left style="thin"/>
      <right style="medium">
        <color indexed="8"/>
      </right>
      <top style="thin"/>
      <bottom style="medium">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right style="medium">
        <color indexed="8"/>
      </right>
      <top>
        <color indexed="63"/>
      </top>
      <bottom style="thin"/>
    </border>
    <border>
      <left style="medium">
        <color indexed="8"/>
      </left>
      <right style="thin"/>
      <top style="thin"/>
      <bottom style="thin"/>
    </border>
    <border>
      <left>
        <color indexed="63"/>
      </left>
      <right>
        <color indexed="63"/>
      </right>
      <top>
        <color indexed="63"/>
      </top>
      <bottom style="thin"/>
    </border>
    <border>
      <left style="medium">
        <color indexed="8"/>
      </left>
      <right>
        <color indexed="63"/>
      </right>
      <top style="medium">
        <color indexed="8"/>
      </top>
      <bottom>
        <color indexed="63"/>
      </bottom>
    </border>
    <border>
      <left style="medium">
        <color indexed="8"/>
      </left>
      <right>
        <color indexed="63"/>
      </right>
      <top style="thin"/>
      <bottom style="medium">
        <color indexed="8"/>
      </bottom>
    </border>
    <border>
      <left>
        <color indexed="63"/>
      </left>
      <right style="thin"/>
      <top style="thin"/>
      <bottom style="medium">
        <color indexed="8"/>
      </bottom>
    </border>
    <border>
      <left style="medium">
        <color indexed="8"/>
      </left>
      <right>
        <color indexed="63"/>
      </right>
      <top>
        <color indexed="63"/>
      </top>
      <bottom>
        <color indexed="63"/>
      </bottom>
    </border>
    <border>
      <left style="medium">
        <color indexed="8"/>
      </left>
      <right>
        <color indexed="63"/>
      </right>
      <top>
        <color indexed="63"/>
      </top>
      <bottom style="thin"/>
    </border>
    <border>
      <left style="medium">
        <color indexed="8"/>
      </left>
      <right>
        <color indexed="63"/>
      </right>
      <top style="thin"/>
      <bottom>
        <color indexed="63"/>
      </bottom>
    </border>
    <border>
      <left>
        <color indexed="63"/>
      </left>
      <right>
        <color indexed="63"/>
      </right>
      <top style="thin"/>
      <bottom style="thin"/>
    </border>
    <border>
      <left style="medium">
        <color indexed="8"/>
      </left>
      <right>
        <color indexed="63"/>
      </right>
      <top style="medium">
        <color indexed="8"/>
      </top>
      <bottom style="thin"/>
    </border>
    <border>
      <left>
        <color indexed="63"/>
      </left>
      <right style="thin"/>
      <top style="medium">
        <color indexed="8"/>
      </top>
      <bottom style="thin"/>
    </border>
    <border>
      <left style="thin"/>
      <right style="thin"/>
      <top style="medium">
        <color indexed="8"/>
      </top>
      <bottom style="thin"/>
    </border>
    <border>
      <left style="thin"/>
      <right style="medium">
        <color indexed="8"/>
      </right>
      <top style="medium">
        <color indexed="8"/>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color indexed="8"/>
      </left>
      <right style="thin"/>
      <top>
        <color indexed="63"/>
      </top>
      <bottom>
        <color indexed="63"/>
      </bottom>
    </border>
    <border>
      <left style="thin"/>
      <right style="thin"/>
      <top>
        <color indexed="63"/>
      </top>
      <bottom>
        <color indexed="63"/>
      </bottom>
    </border>
    <border>
      <left style="thin"/>
      <right style="medium">
        <color indexed="8"/>
      </right>
      <top>
        <color indexed="63"/>
      </top>
      <bottom>
        <color indexed="63"/>
      </bottom>
    </border>
    <border>
      <left style="thin"/>
      <right>
        <color indexed="63"/>
      </right>
      <top style="medium">
        <color indexed="8"/>
      </top>
      <bottom>
        <color indexed="63"/>
      </bottom>
    </border>
    <border>
      <left>
        <color indexed="63"/>
      </left>
      <right style="thin"/>
      <top style="medium">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6">
    <xf numFmtId="0" fontId="0" fillId="0" borderId="0" xfId="0" applyAlignment="1">
      <alignment/>
    </xf>
    <xf numFmtId="0" fontId="1" fillId="0" borderId="0" xfId="0" applyFont="1" applyBorder="1" applyAlignment="1">
      <alignment horizontal="right"/>
    </xf>
    <xf numFmtId="0" fontId="4" fillId="0" borderId="0" xfId="0" applyFont="1" applyFill="1" applyAlignment="1">
      <alignment/>
    </xf>
    <xf numFmtId="183" fontId="4" fillId="0" borderId="0" xfId="0" applyNumberFormat="1" applyFont="1" applyFill="1" applyAlignment="1">
      <alignment/>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0" xfId="0" applyFont="1" applyFill="1" applyAlignment="1">
      <alignment horizontal="center"/>
    </xf>
    <xf numFmtId="0" fontId="5" fillId="0" borderId="0" xfId="0" applyFont="1" applyFill="1" applyAlignment="1">
      <alignment/>
    </xf>
    <xf numFmtId="0" fontId="9" fillId="0" borderId="19" xfId="0" applyFont="1" applyFill="1" applyBorder="1" applyAlignment="1">
      <alignment vertical="center"/>
    </xf>
    <xf numFmtId="0" fontId="9" fillId="0" borderId="20" xfId="0" applyFont="1" applyFill="1" applyBorder="1" applyAlignment="1">
      <alignment vertical="center"/>
    </xf>
    <xf numFmtId="4" fontId="9" fillId="0" borderId="13" xfId="0" applyNumberFormat="1" applyFont="1" applyFill="1" applyBorder="1" applyAlignment="1">
      <alignment vertical="center"/>
    </xf>
    <xf numFmtId="4" fontId="9" fillId="0" borderId="21" xfId="0" applyNumberFormat="1" applyFont="1" applyFill="1" applyBorder="1" applyAlignment="1">
      <alignment vertical="center"/>
    </xf>
    <xf numFmtId="0" fontId="9" fillId="0" borderId="22" xfId="0" applyFont="1" applyFill="1" applyBorder="1" applyAlignment="1">
      <alignment horizontal="right" vertical="center"/>
    </xf>
    <xf numFmtId="0" fontId="9" fillId="0" borderId="14" xfId="0" applyFont="1" applyFill="1" applyBorder="1" applyAlignment="1">
      <alignment vertical="center"/>
    </xf>
    <xf numFmtId="4" fontId="9" fillId="0" borderId="14" xfId="0" applyNumberFormat="1" applyFont="1" applyFill="1" applyBorder="1" applyAlignment="1">
      <alignment vertical="center"/>
    </xf>
    <xf numFmtId="4" fontId="9" fillId="0" borderId="15" xfId="0" applyNumberFormat="1" applyFont="1" applyFill="1" applyBorder="1" applyAlignment="1">
      <alignment vertical="center"/>
    </xf>
    <xf numFmtId="14" fontId="1" fillId="0" borderId="23" xfId="0" applyNumberFormat="1" applyFont="1" applyBorder="1" applyAlignment="1">
      <alignment horizontal="right"/>
    </xf>
    <xf numFmtId="0" fontId="10" fillId="0" borderId="14" xfId="0" applyFont="1" applyFill="1" applyBorder="1" applyAlignment="1">
      <alignment vertical="center"/>
    </xf>
    <xf numFmtId="4" fontId="0" fillId="0" borderId="0" xfId="0" applyNumberFormat="1" applyAlignment="1">
      <alignment/>
    </xf>
    <xf numFmtId="0" fontId="10" fillId="0" borderId="24" xfId="0" applyFont="1" applyFill="1" applyBorder="1" applyAlignment="1">
      <alignment vertical="center"/>
    </xf>
    <xf numFmtId="0" fontId="10" fillId="33" borderId="25" xfId="0" applyFont="1" applyFill="1" applyBorder="1" applyAlignment="1">
      <alignment vertical="center"/>
    </xf>
    <xf numFmtId="0" fontId="10" fillId="33" borderId="26" xfId="0" applyFont="1" applyFill="1" applyBorder="1" applyAlignment="1">
      <alignment vertical="center"/>
    </xf>
    <xf numFmtId="4" fontId="10" fillId="33" borderId="17" xfId="0" applyNumberFormat="1" applyFont="1" applyFill="1" applyBorder="1" applyAlignment="1">
      <alignment vertical="center"/>
    </xf>
    <xf numFmtId="4" fontId="10" fillId="33" borderId="18" xfId="0" applyNumberFormat="1" applyFont="1" applyFill="1" applyBorder="1" applyAlignment="1">
      <alignment vertical="center"/>
    </xf>
    <xf numFmtId="14" fontId="9" fillId="0" borderId="27" xfId="0" applyNumberFormat="1" applyFont="1" applyFill="1" applyBorder="1" applyAlignment="1" quotePrefix="1">
      <alignment horizontal="right" vertical="center"/>
    </xf>
    <xf numFmtId="0" fontId="9" fillId="0" borderId="28" xfId="0" applyFont="1" applyFill="1" applyBorder="1" applyAlignment="1" quotePrefix="1">
      <alignment horizontal="right" vertical="center"/>
    </xf>
    <xf numFmtId="0" fontId="10" fillId="0" borderId="29" xfId="0" applyFont="1" applyFill="1" applyBorder="1" applyAlignment="1">
      <alignment horizontal="right" vertical="center"/>
    </xf>
    <xf numFmtId="0" fontId="11" fillId="0" borderId="0" xfId="0" applyFont="1" applyFill="1" applyAlignment="1">
      <alignment/>
    </xf>
    <xf numFmtId="0" fontId="9" fillId="0" borderId="14" xfId="0" applyFont="1" applyFill="1" applyBorder="1" applyAlignment="1">
      <alignment horizontal="left" vertical="center" indent="1"/>
    </xf>
    <xf numFmtId="4" fontId="10" fillId="0" borderId="14" xfId="0" applyNumberFormat="1" applyFont="1" applyFill="1" applyBorder="1" applyAlignment="1">
      <alignment vertical="center"/>
    </xf>
    <xf numFmtId="4" fontId="10" fillId="0" borderId="15" xfId="0" applyNumberFormat="1" applyFont="1" applyFill="1" applyBorder="1" applyAlignment="1">
      <alignment vertical="center"/>
    </xf>
    <xf numFmtId="179" fontId="0" fillId="0" borderId="0" xfId="42" applyFont="1" applyAlignment="1">
      <alignment/>
    </xf>
    <xf numFmtId="16" fontId="9" fillId="0" borderId="22" xfId="0" applyNumberFormat="1" applyFont="1" applyFill="1" applyBorder="1" applyAlignment="1" quotePrefix="1">
      <alignment vertical="center"/>
    </xf>
    <xf numFmtId="0" fontId="9" fillId="0" borderId="30" xfId="0" applyFont="1" applyFill="1" applyBorder="1" applyAlignment="1">
      <alignment vertical="center"/>
    </xf>
    <xf numFmtId="0" fontId="8" fillId="0" borderId="0" xfId="0" applyFont="1" applyFill="1" applyAlignment="1">
      <alignment horizontal="right"/>
    </xf>
    <xf numFmtId="0" fontId="7" fillId="0" borderId="0" xfId="0" applyFont="1" applyFill="1" applyAlignment="1">
      <alignment/>
    </xf>
    <xf numFmtId="0" fontId="10" fillId="34" borderId="31" xfId="0" applyFont="1" applyFill="1" applyBorder="1" applyAlignment="1">
      <alignment vertical="center"/>
    </xf>
    <xf numFmtId="0" fontId="10" fillId="34" borderId="32" xfId="0" applyFont="1" applyFill="1" applyBorder="1" applyAlignment="1">
      <alignment vertical="center"/>
    </xf>
    <xf numFmtId="4" fontId="10" fillId="34" borderId="33" xfId="0" applyNumberFormat="1" applyFont="1" applyFill="1" applyBorder="1" applyAlignment="1">
      <alignment vertical="center"/>
    </xf>
    <xf numFmtId="4" fontId="10" fillId="34" borderId="34" xfId="0" applyNumberFormat="1" applyFont="1" applyFill="1" applyBorder="1" applyAlignment="1">
      <alignment vertical="center"/>
    </xf>
    <xf numFmtId="4" fontId="9" fillId="13" borderId="14" xfId="0" applyNumberFormat="1" applyFont="1" applyFill="1" applyBorder="1" applyAlignment="1">
      <alignment vertical="center"/>
    </xf>
    <xf numFmtId="0" fontId="12" fillId="18" borderId="25" xfId="0" applyFont="1" applyFill="1" applyBorder="1" applyAlignment="1">
      <alignment vertical="center"/>
    </xf>
    <xf numFmtId="0" fontId="12" fillId="18" borderId="26" xfId="0" applyFont="1" applyFill="1" applyBorder="1" applyAlignment="1">
      <alignment vertical="center"/>
    </xf>
    <xf numFmtId="4" fontId="12" fillId="18" borderId="17" xfId="0" applyNumberFormat="1" applyFont="1" applyFill="1" applyBorder="1" applyAlignment="1">
      <alignment vertical="center"/>
    </xf>
    <xf numFmtId="0" fontId="13" fillId="0" borderId="0" xfId="0" applyFont="1" applyFill="1" applyAlignment="1">
      <alignment/>
    </xf>
    <xf numFmtId="0" fontId="14" fillId="0" borderId="0" xfId="0" applyFont="1" applyBorder="1" applyAlignment="1">
      <alignment horizontal="right"/>
    </xf>
    <xf numFmtId="4" fontId="14" fillId="0" borderId="0" xfId="0" applyNumberFormat="1" applyFont="1" applyBorder="1" applyAlignment="1">
      <alignment horizontal="left"/>
    </xf>
    <xf numFmtId="183" fontId="14" fillId="9" borderId="23" xfId="0" applyNumberFormat="1" applyFont="1" applyFill="1" applyBorder="1" applyAlignment="1">
      <alignment horizontal="center"/>
    </xf>
    <xf numFmtId="0" fontId="13" fillId="0" borderId="0" xfId="0" applyFont="1" applyFill="1" applyAlignment="1">
      <alignment horizontal="center"/>
    </xf>
    <xf numFmtId="9" fontId="14" fillId="9" borderId="0" xfId="0" applyNumberFormat="1" applyFont="1" applyFill="1" applyBorder="1" applyAlignment="1">
      <alignment horizontal="center"/>
    </xf>
    <xf numFmtId="0" fontId="0" fillId="0" borderId="0" xfId="0" applyFont="1" applyAlignment="1">
      <alignment/>
    </xf>
    <xf numFmtId="10" fontId="37" fillId="26" borderId="0" xfId="39" applyNumberFormat="1" applyAlignment="1">
      <alignment/>
    </xf>
    <xf numFmtId="9" fontId="37" fillId="26" borderId="0" xfId="39" applyNumberFormat="1" applyAlignment="1">
      <alignment/>
    </xf>
    <xf numFmtId="0" fontId="9" fillId="0" borderId="14" xfId="0" applyFont="1" applyFill="1" applyBorder="1" applyAlignment="1">
      <alignment horizontal="left" vertical="center" indent="1"/>
    </xf>
    <xf numFmtId="0" fontId="10" fillId="0" borderId="35" xfId="0" applyFont="1" applyFill="1" applyBorder="1" applyAlignment="1">
      <alignment horizontal="right" vertical="center"/>
    </xf>
    <xf numFmtId="0" fontId="10" fillId="0" borderId="36" xfId="0" applyFont="1" applyFill="1" applyBorder="1" applyAlignment="1">
      <alignment vertical="center"/>
    </xf>
    <xf numFmtId="4" fontId="10" fillId="0" borderId="36" xfId="0" applyNumberFormat="1" applyFont="1" applyFill="1" applyBorder="1" applyAlignment="1">
      <alignment vertical="center"/>
    </xf>
    <xf numFmtId="4" fontId="10" fillId="0" borderId="37" xfId="0" applyNumberFormat="1" applyFont="1" applyFill="1" applyBorder="1" applyAlignment="1">
      <alignment vertical="center"/>
    </xf>
    <xf numFmtId="0" fontId="9" fillId="0" borderId="38" xfId="0" applyFont="1" applyFill="1" applyBorder="1" applyAlignment="1" quotePrefix="1">
      <alignment horizontal="right" vertical="center"/>
    </xf>
    <xf numFmtId="4" fontId="9" fillId="0" borderId="39" xfId="0" applyNumberFormat="1" applyFont="1" applyFill="1" applyBorder="1" applyAlignment="1">
      <alignment vertical="center"/>
    </xf>
    <xf numFmtId="0" fontId="9" fillId="0" borderId="40" xfId="0" applyFont="1" applyFill="1" applyBorder="1" applyAlignment="1" quotePrefix="1">
      <alignment horizontal="right" vertical="center"/>
    </xf>
    <xf numFmtId="0" fontId="9" fillId="0" borderId="41" xfId="0" applyFont="1" applyFill="1" applyBorder="1" applyAlignment="1">
      <alignment horizontal="left" vertical="center" indent="1"/>
    </xf>
    <xf numFmtId="4" fontId="9" fillId="0" borderId="41" xfId="0" applyNumberFormat="1" applyFont="1" applyFill="1" applyBorder="1" applyAlignment="1">
      <alignment vertical="center"/>
    </xf>
    <xf numFmtId="4" fontId="9" fillId="0" borderId="42" xfId="0" applyNumberFormat="1" applyFont="1" applyFill="1" applyBorder="1" applyAlignment="1">
      <alignment vertical="center"/>
    </xf>
    <xf numFmtId="0" fontId="10" fillId="0" borderId="12" xfId="0" applyFont="1" applyFill="1" applyBorder="1" applyAlignment="1">
      <alignment horizontal="right" vertical="center"/>
    </xf>
    <xf numFmtId="0" fontId="10" fillId="0" borderId="13" xfId="0" applyFont="1" applyFill="1" applyBorder="1" applyAlignment="1">
      <alignment vertical="center"/>
    </xf>
    <xf numFmtId="4" fontId="10" fillId="0" borderId="13" xfId="0" applyNumberFormat="1" applyFont="1" applyFill="1" applyBorder="1" applyAlignment="1">
      <alignment vertical="center"/>
    </xf>
    <xf numFmtId="4" fontId="10" fillId="0" borderId="21" xfId="0" applyNumberFormat="1" applyFont="1" applyFill="1" applyBorder="1" applyAlignment="1">
      <alignment vertical="center"/>
    </xf>
    <xf numFmtId="0" fontId="9" fillId="0" borderId="43" xfId="0" applyFont="1" applyFill="1" applyBorder="1" applyAlignment="1" quotePrefix="1">
      <alignment horizontal="right" vertical="center"/>
    </xf>
    <xf numFmtId="4" fontId="9" fillId="0" borderId="44" xfId="0" applyNumberFormat="1" applyFont="1" applyFill="1" applyBorder="1" applyAlignment="1">
      <alignment vertical="center"/>
    </xf>
    <xf numFmtId="0" fontId="9" fillId="0" borderId="45" xfId="0" applyFont="1" applyFill="1" applyBorder="1" applyAlignment="1" quotePrefix="1">
      <alignment horizontal="right" vertical="center"/>
    </xf>
    <xf numFmtId="4" fontId="9" fillId="0" borderId="46" xfId="0" applyNumberFormat="1" applyFont="1" applyFill="1" applyBorder="1" applyAlignment="1">
      <alignment vertical="center"/>
    </xf>
    <xf numFmtId="4" fontId="9" fillId="0" borderId="47" xfId="0" applyNumberFormat="1" applyFont="1" applyFill="1" applyBorder="1" applyAlignment="1">
      <alignment vertical="center"/>
    </xf>
    <xf numFmtId="0" fontId="9" fillId="0" borderId="13" xfId="0" applyFont="1" applyFill="1" applyBorder="1" applyAlignment="1">
      <alignment horizontal="left" vertical="center" indent="1"/>
    </xf>
    <xf numFmtId="0" fontId="9" fillId="0" borderId="46" xfId="0" applyFont="1" applyFill="1" applyBorder="1" applyAlignment="1">
      <alignment horizontal="left" vertical="center" indent="1"/>
    </xf>
    <xf numFmtId="0" fontId="10" fillId="0" borderId="48" xfId="0" applyFont="1" applyFill="1" applyBorder="1" applyAlignment="1">
      <alignment horizontal="right" vertical="center"/>
    </xf>
    <xf numFmtId="0" fontId="10" fillId="0" borderId="49" xfId="0" applyFont="1" applyFill="1" applyBorder="1" applyAlignment="1">
      <alignment vertical="center"/>
    </xf>
    <xf numFmtId="4" fontId="10" fillId="0" borderId="49" xfId="0" applyNumberFormat="1" applyFont="1" applyFill="1" applyBorder="1" applyAlignment="1">
      <alignment vertical="center"/>
    </xf>
    <xf numFmtId="4" fontId="10" fillId="0" borderId="50" xfId="0" applyNumberFormat="1" applyFont="1" applyFill="1" applyBorder="1" applyAlignment="1">
      <alignment vertical="center"/>
    </xf>
    <xf numFmtId="0" fontId="5" fillId="0" borderId="0" xfId="0" applyFont="1" applyFill="1" applyAlignment="1">
      <alignment horizontal="center"/>
    </xf>
    <xf numFmtId="0" fontId="7" fillId="0" borderId="0" xfId="0" applyFont="1" applyFill="1" applyAlignment="1">
      <alignment horizontal="center"/>
    </xf>
    <xf numFmtId="0" fontId="5" fillId="0" borderId="0" xfId="0" applyFont="1" applyFill="1" applyAlignment="1">
      <alignment horizontal="left"/>
    </xf>
    <xf numFmtId="0" fontId="5" fillId="0" borderId="0" xfId="0" applyFont="1" applyFill="1" applyAlignment="1">
      <alignment horizontal="left"/>
    </xf>
    <xf numFmtId="0" fontId="4" fillId="0" borderId="51" xfId="0" applyFont="1" applyFill="1" applyBorder="1" applyAlignment="1">
      <alignment horizontal="center"/>
    </xf>
    <xf numFmtId="0" fontId="4" fillId="0" borderId="20" xfId="0" applyFont="1" applyFill="1" applyBorder="1" applyAlignment="1">
      <alignment horizontal="center"/>
    </xf>
    <xf numFmtId="0" fontId="4" fillId="0" borderId="52" xfId="0" applyFont="1" applyFill="1" applyBorder="1" applyAlignment="1">
      <alignment horizontal="center"/>
    </xf>
    <xf numFmtId="0" fontId="6" fillId="0" borderId="0" xfId="0" applyFont="1" applyFill="1" applyAlignment="1">
      <alignment horizontal="center"/>
    </xf>
    <xf numFmtId="0" fontId="34" fillId="9" borderId="0" xfId="56" applyFont="1" applyFill="1" applyAlignment="1">
      <alignment horizontal="center"/>
    </xf>
    <xf numFmtId="14" fontId="14" fillId="9" borderId="0" xfId="0"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61"/>
  </sheetPr>
  <dimension ref="A1:L126"/>
  <sheetViews>
    <sheetView tabSelected="1" zoomScale="115" zoomScaleNormal="115" zoomScalePageLayoutView="0" workbookViewId="0" topLeftCell="A1">
      <selection activeCell="C56" sqref="C56"/>
    </sheetView>
  </sheetViews>
  <sheetFormatPr defaultColWidth="9.140625" defaultRowHeight="12.75"/>
  <cols>
    <col min="1" max="1" width="5.140625" style="0" customWidth="1"/>
    <col min="2" max="2" width="38.28125" style="0" customWidth="1"/>
    <col min="3" max="3" width="12.28125" style="0" customWidth="1"/>
    <col min="4" max="4" width="11.28125" style="0" customWidth="1"/>
    <col min="5" max="5" width="11.421875" style="0" customWidth="1"/>
    <col min="6" max="6" width="12.28125" style="0" bestFit="1" customWidth="1"/>
    <col min="7" max="7" width="11.7109375" style="0" customWidth="1"/>
    <col min="8" max="8" width="18.8515625" style="0" customWidth="1"/>
    <col min="9" max="12" width="8.57421875" style="0" customWidth="1"/>
    <col min="13" max="13" width="8.28125" style="0" customWidth="1"/>
    <col min="14" max="14" width="7.28125" style="0" customWidth="1"/>
    <col min="15" max="15" width="7.00390625" style="0" customWidth="1"/>
    <col min="16" max="16" width="7.28125" style="0" customWidth="1"/>
    <col min="17" max="17" width="6.8515625" style="0" customWidth="1"/>
    <col min="18" max="18" width="6.421875" style="0" customWidth="1"/>
    <col min="19" max="20" width="6.28125" style="0" customWidth="1"/>
    <col min="21" max="22" width="6.7109375" style="0" customWidth="1"/>
    <col min="23" max="23" width="6.8515625" style="0" customWidth="1"/>
    <col min="24" max="25" width="7.00390625" style="0" customWidth="1"/>
    <col min="26" max="26" width="7.421875" style="0" customWidth="1"/>
    <col min="27" max="27" width="7.57421875" style="0" customWidth="1"/>
    <col min="28" max="28" width="8.7109375" style="0" customWidth="1"/>
    <col min="29" max="29" width="7.140625" style="0" customWidth="1"/>
    <col min="30" max="30" width="10.57421875" style="0" customWidth="1"/>
    <col min="31" max="31" width="9.28125" style="0" bestFit="1" customWidth="1"/>
  </cols>
  <sheetData>
    <row r="1" spans="1:3" ht="12.75">
      <c r="A1" s="88" t="s">
        <v>69</v>
      </c>
      <c r="B1" s="88"/>
      <c r="C1" s="88"/>
    </row>
    <row r="2" spans="1:3" ht="12.75">
      <c r="A2" s="89" t="s">
        <v>70</v>
      </c>
      <c r="B2" s="89"/>
      <c r="C2" s="89"/>
    </row>
    <row r="3" spans="1:7" ht="18">
      <c r="A3" s="93" t="s">
        <v>9</v>
      </c>
      <c r="B3" s="93"/>
      <c r="C3" s="93"/>
      <c r="D3" s="93"/>
      <c r="E3" s="93"/>
      <c r="F3" s="93"/>
      <c r="G3" s="93"/>
    </row>
    <row r="4" spans="1:7" ht="12.75">
      <c r="A4" s="86" t="s">
        <v>11</v>
      </c>
      <c r="B4" s="86"/>
      <c r="C4" s="86"/>
      <c r="D4" s="86"/>
      <c r="E4" s="86"/>
      <c r="F4" s="86"/>
      <c r="G4" s="86"/>
    </row>
    <row r="5" spans="1:7" ht="15">
      <c r="A5" s="94" t="s">
        <v>71</v>
      </c>
      <c r="B5" s="94"/>
      <c r="C5" s="94"/>
      <c r="D5" s="94"/>
      <c r="E5" s="94"/>
      <c r="F5" s="94"/>
      <c r="G5" s="94"/>
    </row>
    <row r="6" spans="1:7" ht="12.75">
      <c r="A6" s="51"/>
      <c r="B6" s="51"/>
      <c r="C6" s="51"/>
      <c r="D6" s="51"/>
      <c r="F6" s="55" t="s">
        <v>75</v>
      </c>
      <c r="G6" s="56">
        <v>0.2</v>
      </c>
    </row>
    <row r="7" spans="1:7" ht="13.5" thickBot="1">
      <c r="A7" s="14"/>
      <c r="B7" s="1"/>
      <c r="C7" s="52" t="s">
        <v>51</v>
      </c>
      <c r="D7" s="54">
        <v>4.461</v>
      </c>
      <c r="E7" s="53" t="s">
        <v>72</v>
      </c>
      <c r="F7" s="95">
        <v>42604</v>
      </c>
      <c r="G7" s="23"/>
    </row>
    <row r="8" spans="1:7" ht="12.75">
      <c r="A8" s="4" t="s">
        <v>1</v>
      </c>
      <c r="B8" s="5" t="s">
        <v>12</v>
      </c>
      <c r="C8" s="90" t="s">
        <v>13</v>
      </c>
      <c r="D8" s="92"/>
      <c r="E8" s="5" t="s">
        <v>14</v>
      </c>
      <c r="F8" s="90" t="s">
        <v>15</v>
      </c>
      <c r="G8" s="91"/>
    </row>
    <row r="9" spans="1:7" ht="12.75">
      <c r="A9" s="6" t="s">
        <v>2</v>
      </c>
      <c r="B9" s="7"/>
      <c r="C9" s="8" t="s">
        <v>62</v>
      </c>
      <c r="D9" s="8" t="s">
        <v>63</v>
      </c>
      <c r="E9" s="8" t="s">
        <v>62</v>
      </c>
      <c r="F9" s="8" t="s">
        <v>62</v>
      </c>
      <c r="G9" s="9" t="s">
        <v>63</v>
      </c>
    </row>
    <row r="10" spans="1:7" ht="9.75" customHeight="1" thickBot="1">
      <c r="A10" s="10">
        <v>1</v>
      </c>
      <c r="B10" s="11">
        <v>2</v>
      </c>
      <c r="C10" s="11">
        <v>3</v>
      </c>
      <c r="D10" s="11">
        <v>4</v>
      </c>
      <c r="E10" s="11">
        <v>5</v>
      </c>
      <c r="F10" s="11">
        <v>6</v>
      </c>
      <c r="G10" s="12">
        <v>7</v>
      </c>
    </row>
    <row r="11" spans="1:7" ht="12.75">
      <c r="A11" s="26" t="s">
        <v>56</v>
      </c>
      <c r="B11" s="15"/>
      <c r="C11" s="15"/>
      <c r="D11" s="15"/>
      <c r="E11" s="15"/>
      <c r="F11" s="15"/>
      <c r="G11" s="16"/>
    </row>
    <row r="12" spans="1:7" ht="18" customHeight="1">
      <c r="A12" s="19" t="s">
        <v>16</v>
      </c>
      <c r="B12" s="20" t="s">
        <v>17</v>
      </c>
      <c r="C12" s="21">
        <v>0</v>
      </c>
      <c r="D12" s="21">
        <f>C12/$D$7</f>
        <v>0</v>
      </c>
      <c r="E12" s="21">
        <f>C12*$G$6</f>
        <v>0</v>
      </c>
      <c r="F12" s="21">
        <f>C12+E12</f>
        <v>0</v>
      </c>
      <c r="G12" s="22">
        <f>F12/$D$7</f>
        <v>0</v>
      </c>
    </row>
    <row r="13" spans="1:7" ht="18" customHeight="1">
      <c r="A13" s="19" t="s">
        <v>18</v>
      </c>
      <c r="B13" s="20" t="s">
        <v>3</v>
      </c>
      <c r="C13" s="21">
        <v>0</v>
      </c>
      <c r="D13" s="21">
        <f>C13/$D$7</f>
        <v>0</v>
      </c>
      <c r="E13" s="21">
        <f>C13*$G$6</f>
        <v>0</v>
      </c>
      <c r="F13" s="17">
        <f>C13+E13</f>
        <v>0</v>
      </c>
      <c r="G13" s="18">
        <f>F13/$D$7</f>
        <v>0</v>
      </c>
    </row>
    <row r="14" spans="1:7" ht="18" customHeight="1">
      <c r="A14" s="19" t="s">
        <v>19</v>
      </c>
      <c r="B14" s="20" t="s">
        <v>20</v>
      </c>
      <c r="C14" s="21">
        <v>0</v>
      </c>
      <c r="D14" s="21">
        <f>C14/$D$7</f>
        <v>0</v>
      </c>
      <c r="E14" s="21">
        <f>C14*$G$6</f>
        <v>0</v>
      </c>
      <c r="F14" s="17">
        <f>C14+E14</f>
        <v>0</v>
      </c>
      <c r="G14" s="18">
        <f>F14/$D$7</f>
        <v>0</v>
      </c>
    </row>
    <row r="15" spans="1:7" ht="18" customHeight="1" thickBot="1">
      <c r="A15" s="27" t="s">
        <v>5</v>
      </c>
      <c r="B15" s="28"/>
      <c r="C15" s="29">
        <f>SUM(C12:C14)</f>
        <v>0</v>
      </c>
      <c r="D15" s="29">
        <f>SUM(D12:D14)</f>
        <v>0</v>
      </c>
      <c r="E15" s="29">
        <f>SUM(E12:E14)</f>
        <v>0</v>
      </c>
      <c r="F15" s="29">
        <f>SUM(F12:F14)</f>
        <v>0</v>
      </c>
      <c r="G15" s="29">
        <f>SUM(G12:G14)</f>
        <v>0</v>
      </c>
    </row>
    <row r="16" spans="1:7" ht="18" customHeight="1">
      <c r="A16" s="26" t="s">
        <v>57</v>
      </c>
      <c r="B16" s="15"/>
      <c r="C16" s="15"/>
      <c r="D16" s="15"/>
      <c r="E16" s="15"/>
      <c r="F16" s="15"/>
      <c r="G16" s="16"/>
    </row>
    <row r="17" spans="1:7" ht="18" customHeight="1">
      <c r="A17" s="39" t="s">
        <v>52</v>
      </c>
      <c r="B17" s="40" t="s">
        <v>65</v>
      </c>
      <c r="C17" s="21">
        <v>0</v>
      </c>
      <c r="D17" s="21">
        <f>C17/$D$7</f>
        <v>0</v>
      </c>
      <c r="E17" s="21">
        <f>C17*$G$6</f>
        <v>0</v>
      </c>
      <c r="F17" s="21">
        <f>C17+E17</f>
        <v>0</v>
      </c>
      <c r="G17" s="22">
        <f>F17/$D$7</f>
        <v>0</v>
      </c>
    </row>
    <row r="18" spans="1:7" ht="18" customHeight="1" thickBot="1">
      <c r="A18" s="27" t="s">
        <v>4</v>
      </c>
      <c r="B18" s="28"/>
      <c r="C18" s="29">
        <f>SUM(C17:C17)</f>
        <v>0</v>
      </c>
      <c r="D18" s="29">
        <f>C18/$D$7</f>
        <v>0</v>
      </c>
      <c r="E18" s="29">
        <f>C18*$G$6</f>
        <v>0</v>
      </c>
      <c r="F18" s="29">
        <f>C18+E18</f>
        <v>0</v>
      </c>
      <c r="G18" s="30">
        <f>G17</f>
        <v>0</v>
      </c>
    </row>
    <row r="19" spans="1:7" ht="18" customHeight="1">
      <c r="A19" s="26" t="s">
        <v>58</v>
      </c>
      <c r="B19" s="15"/>
      <c r="C19" s="15"/>
      <c r="D19" s="15"/>
      <c r="E19" s="15"/>
      <c r="F19" s="15"/>
      <c r="G19" s="16"/>
    </row>
    <row r="20" spans="1:7" ht="18" customHeight="1">
      <c r="A20" s="19" t="s">
        <v>21</v>
      </c>
      <c r="B20" s="20" t="s">
        <v>22</v>
      </c>
      <c r="C20" s="21">
        <v>0</v>
      </c>
      <c r="D20" s="21">
        <f aca="true" t="shared" si="0" ref="D20:D25">C20/$D$7</f>
        <v>0</v>
      </c>
      <c r="E20" s="21">
        <f aca="true" t="shared" si="1" ref="E20:E25">C20*$G$6</f>
        <v>0</v>
      </c>
      <c r="F20" s="21">
        <f aca="true" t="shared" si="2" ref="F20:F25">C20+E20</f>
        <v>0</v>
      </c>
      <c r="G20" s="22">
        <f aca="true" t="shared" si="3" ref="G20:G25">F20/$D$7</f>
        <v>0</v>
      </c>
    </row>
    <row r="21" spans="1:7" ht="18" customHeight="1">
      <c r="A21" s="19" t="s">
        <v>23</v>
      </c>
      <c r="B21" s="20" t="s">
        <v>66</v>
      </c>
      <c r="C21" s="21">
        <v>0</v>
      </c>
      <c r="D21" s="21">
        <f t="shared" si="0"/>
        <v>0</v>
      </c>
      <c r="E21" s="21">
        <f t="shared" si="1"/>
        <v>0</v>
      </c>
      <c r="F21" s="21">
        <f t="shared" si="2"/>
        <v>0</v>
      </c>
      <c r="G21" s="22">
        <f t="shared" si="3"/>
        <v>0</v>
      </c>
    </row>
    <row r="22" spans="1:7" ht="18" customHeight="1">
      <c r="A22" s="19" t="s">
        <v>24</v>
      </c>
      <c r="B22" s="20" t="s">
        <v>25</v>
      </c>
      <c r="C22" s="21">
        <v>0</v>
      </c>
      <c r="D22" s="21">
        <f t="shared" si="0"/>
        <v>0</v>
      </c>
      <c r="E22" s="21">
        <f t="shared" si="1"/>
        <v>0</v>
      </c>
      <c r="F22" s="21">
        <f t="shared" si="2"/>
        <v>0</v>
      </c>
      <c r="G22" s="22">
        <f t="shared" si="3"/>
        <v>0</v>
      </c>
    </row>
    <row r="23" spans="1:7" ht="18" customHeight="1">
      <c r="A23" s="19" t="s">
        <v>26</v>
      </c>
      <c r="B23" s="20" t="s">
        <v>27</v>
      </c>
      <c r="C23" s="21">
        <v>0</v>
      </c>
      <c r="D23" s="21">
        <f t="shared" si="0"/>
        <v>0</v>
      </c>
      <c r="E23" s="21">
        <f t="shared" si="1"/>
        <v>0</v>
      </c>
      <c r="F23" s="21">
        <f t="shared" si="2"/>
        <v>0</v>
      </c>
      <c r="G23" s="22">
        <f t="shared" si="3"/>
        <v>0</v>
      </c>
    </row>
    <row r="24" spans="1:7" ht="18" customHeight="1">
      <c r="A24" s="19" t="s">
        <v>28</v>
      </c>
      <c r="B24" s="20" t="s">
        <v>29</v>
      </c>
      <c r="C24" s="21">
        <v>0</v>
      </c>
      <c r="D24" s="21">
        <f t="shared" si="0"/>
        <v>0</v>
      </c>
      <c r="E24" s="21">
        <f t="shared" si="1"/>
        <v>0</v>
      </c>
      <c r="F24" s="21">
        <f t="shared" si="2"/>
        <v>0</v>
      </c>
      <c r="G24" s="22">
        <f t="shared" si="3"/>
        <v>0</v>
      </c>
    </row>
    <row r="25" spans="1:7" ht="18" customHeight="1">
      <c r="A25" s="19" t="s">
        <v>30</v>
      </c>
      <c r="B25" s="20" t="s">
        <v>31</v>
      </c>
      <c r="C25" s="21">
        <v>0</v>
      </c>
      <c r="D25" s="21">
        <f t="shared" si="0"/>
        <v>0</v>
      </c>
      <c r="E25" s="21">
        <f t="shared" si="1"/>
        <v>0</v>
      </c>
      <c r="F25" s="21">
        <f t="shared" si="2"/>
        <v>0</v>
      </c>
      <c r="G25" s="22">
        <f t="shared" si="3"/>
        <v>0</v>
      </c>
    </row>
    <row r="26" spans="1:7" ht="18" customHeight="1" thickBot="1">
      <c r="A26" s="27" t="s">
        <v>6</v>
      </c>
      <c r="B26" s="28"/>
      <c r="C26" s="29">
        <f>SUM(C20:C25)</f>
        <v>0</v>
      </c>
      <c r="D26" s="29">
        <f>SUM(D20:D25)</f>
        <v>0</v>
      </c>
      <c r="E26" s="29">
        <f>SUM(E20:E25)</f>
        <v>0</v>
      </c>
      <c r="F26" s="29">
        <f>SUM(F20:F25)</f>
        <v>0</v>
      </c>
      <c r="G26" s="30">
        <f>SUM(G20:G25)</f>
        <v>0</v>
      </c>
    </row>
    <row r="27" spans="1:7" ht="18" customHeight="1" thickBot="1">
      <c r="A27" s="26" t="s">
        <v>59</v>
      </c>
      <c r="B27" s="15"/>
      <c r="C27" s="15"/>
      <c r="D27" s="15"/>
      <c r="E27" s="15"/>
      <c r="F27" s="15"/>
      <c r="G27" s="16"/>
    </row>
    <row r="28" spans="1:7" ht="18" customHeight="1">
      <c r="A28" s="61" t="s">
        <v>32</v>
      </c>
      <c r="B28" s="62" t="s">
        <v>33</v>
      </c>
      <c r="C28" s="63">
        <f>SUM(C29:C33)</f>
        <v>0</v>
      </c>
      <c r="D28" s="63">
        <f>SUM(D29:D33)</f>
        <v>0</v>
      </c>
      <c r="E28" s="63">
        <f>SUM(E29:E33)</f>
        <v>0</v>
      </c>
      <c r="F28" s="63">
        <f>SUM(F29:F33)</f>
        <v>0</v>
      </c>
      <c r="G28" s="64">
        <f>SUM(G29:G33)</f>
        <v>0</v>
      </c>
    </row>
    <row r="29" spans="1:7" ht="18" customHeight="1">
      <c r="A29" s="65" t="s">
        <v>80</v>
      </c>
      <c r="B29" s="60" t="s">
        <v>85</v>
      </c>
      <c r="C29" s="21">
        <v>0</v>
      </c>
      <c r="D29" s="21">
        <f aca="true" t="shared" si="4" ref="D29:D53">C29/$D$7</f>
        <v>0</v>
      </c>
      <c r="E29" s="21">
        <f>C29*$G$6</f>
        <v>0</v>
      </c>
      <c r="F29" s="21">
        <f aca="true" t="shared" si="5" ref="F29:F53">C29+E29</f>
        <v>0</v>
      </c>
      <c r="G29" s="66">
        <f aca="true" t="shared" si="6" ref="G29:G53">F29/$D$7</f>
        <v>0</v>
      </c>
    </row>
    <row r="30" spans="1:7" ht="18" customHeight="1">
      <c r="A30" s="65" t="s">
        <v>81</v>
      </c>
      <c r="B30" s="60" t="s">
        <v>86</v>
      </c>
      <c r="C30" s="21">
        <v>0</v>
      </c>
      <c r="D30" s="21">
        <f t="shared" si="4"/>
        <v>0</v>
      </c>
      <c r="E30" s="21">
        <f>C30*$G$6</f>
        <v>0</v>
      </c>
      <c r="F30" s="21">
        <f t="shared" si="5"/>
        <v>0</v>
      </c>
      <c r="G30" s="66">
        <f t="shared" si="6"/>
        <v>0</v>
      </c>
    </row>
    <row r="31" spans="1:7" ht="18" customHeight="1">
      <c r="A31" s="65" t="s">
        <v>82</v>
      </c>
      <c r="B31" s="60" t="s">
        <v>87</v>
      </c>
      <c r="C31" s="21">
        <v>0</v>
      </c>
      <c r="D31" s="21">
        <f t="shared" si="4"/>
        <v>0</v>
      </c>
      <c r="E31" s="21">
        <f>C31*$G$6</f>
        <v>0</v>
      </c>
      <c r="F31" s="21">
        <f t="shared" si="5"/>
        <v>0</v>
      </c>
      <c r="G31" s="66">
        <f t="shared" si="6"/>
        <v>0</v>
      </c>
    </row>
    <row r="32" spans="1:7" ht="18" customHeight="1">
      <c r="A32" s="65" t="s">
        <v>83</v>
      </c>
      <c r="B32" s="60" t="s">
        <v>88</v>
      </c>
      <c r="C32" s="21">
        <v>0</v>
      </c>
      <c r="D32" s="21">
        <f t="shared" si="4"/>
        <v>0</v>
      </c>
      <c r="E32" s="21">
        <f>C32*$G$6</f>
        <v>0</v>
      </c>
      <c r="F32" s="21">
        <f t="shared" si="5"/>
        <v>0</v>
      </c>
      <c r="G32" s="66">
        <f t="shared" si="6"/>
        <v>0</v>
      </c>
    </row>
    <row r="33" spans="1:7" ht="18" customHeight="1" thickBot="1">
      <c r="A33" s="67" t="s">
        <v>84</v>
      </c>
      <c r="B33" s="68" t="s">
        <v>89</v>
      </c>
      <c r="C33" s="69">
        <v>0</v>
      </c>
      <c r="D33" s="69">
        <f t="shared" si="4"/>
        <v>0</v>
      </c>
      <c r="E33" s="69">
        <f>C33*$G$6</f>
        <v>0</v>
      </c>
      <c r="F33" s="69">
        <f t="shared" si="5"/>
        <v>0</v>
      </c>
      <c r="G33" s="70">
        <f t="shared" si="6"/>
        <v>0</v>
      </c>
    </row>
    <row r="34" spans="1:7" ht="18" customHeight="1">
      <c r="A34" s="61" t="s">
        <v>34</v>
      </c>
      <c r="B34" s="62" t="s">
        <v>35</v>
      </c>
      <c r="C34" s="63">
        <f>SUM(C35:C39)</f>
        <v>0</v>
      </c>
      <c r="D34" s="63">
        <f>SUM(D35:D39)</f>
        <v>0</v>
      </c>
      <c r="E34" s="63">
        <f>SUM(E35:E39)</f>
        <v>0</v>
      </c>
      <c r="F34" s="63">
        <f>SUM(F35:F39)</f>
        <v>0</v>
      </c>
      <c r="G34" s="64">
        <f>SUM(G35:G39)</f>
        <v>0</v>
      </c>
    </row>
    <row r="35" spans="1:7" ht="18" customHeight="1">
      <c r="A35" s="75" t="s">
        <v>90</v>
      </c>
      <c r="B35" s="80" t="s">
        <v>85</v>
      </c>
      <c r="C35" s="17">
        <v>0</v>
      </c>
      <c r="D35" s="17">
        <f>C35/$D$7</f>
        <v>0</v>
      </c>
      <c r="E35" s="17">
        <f>C35*$G$6</f>
        <v>0</v>
      </c>
      <c r="F35" s="17">
        <f>C35+E35</f>
        <v>0</v>
      </c>
      <c r="G35" s="76">
        <f>F35/$D$7</f>
        <v>0</v>
      </c>
    </row>
    <row r="36" spans="1:7" ht="18" customHeight="1">
      <c r="A36" s="75" t="s">
        <v>91</v>
      </c>
      <c r="B36" s="80" t="s">
        <v>86</v>
      </c>
      <c r="C36" s="17">
        <v>0</v>
      </c>
      <c r="D36" s="17">
        <f>C36/$D$7</f>
        <v>0</v>
      </c>
      <c r="E36" s="17">
        <f>C36*$G$6</f>
        <v>0</v>
      </c>
      <c r="F36" s="17">
        <f>C36+E36</f>
        <v>0</v>
      </c>
      <c r="G36" s="76">
        <f>F36/$D$7</f>
        <v>0</v>
      </c>
    </row>
    <row r="37" spans="1:7" ht="18" customHeight="1">
      <c r="A37" s="75" t="s">
        <v>92</v>
      </c>
      <c r="B37" s="80" t="s">
        <v>87</v>
      </c>
      <c r="C37" s="17">
        <v>0</v>
      </c>
      <c r="D37" s="17">
        <f>C37/$D$7</f>
        <v>0</v>
      </c>
      <c r="E37" s="17">
        <f>C37*$G$6</f>
        <v>0</v>
      </c>
      <c r="F37" s="17">
        <f>C37+E37</f>
        <v>0</v>
      </c>
      <c r="G37" s="76">
        <f>F37/$D$7</f>
        <v>0</v>
      </c>
    </row>
    <row r="38" spans="1:7" ht="18" customHeight="1">
      <c r="A38" s="75" t="s">
        <v>93</v>
      </c>
      <c r="B38" s="80" t="s">
        <v>88</v>
      </c>
      <c r="C38" s="17">
        <v>0</v>
      </c>
      <c r="D38" s="17">
        <f>C38/$D$7</f>
        <v>0</v>
      </c>
      <c r="E38" s="17">
        <f>C38*$G$6</f>
        <v>0</v>
      </c>
      <c r="F38" s="17">
        <f>C38+E38</f>
        <v>0</v>
      </c>
      <c r="G38" s="76">
        <f>F38/$D$7</f>
        <v>0</v>
      </c>
    </row>
    <row r="39" spans="1:7" ht="18" customHeight="1" thickBot="1">
      <c r="A39" s="77" t="s">
        <v>94</v>
      </c>
      <c r="B39" s="81" t="s">
        <v>89</v>
      </c>
      <c r="C39" s="78">
        <v>0</v>
      </c>
      <c r="D39" s="78">
        <f>C39/$D$7</f>
        <v>0</v>
      </c>
      <c r="E39" s="78">
        <f>C39*$G$6</f>
        <v>0</v>
      </c>
      <c r="F39" s="78">
        <f>C39+E39</f>
        <v>0</v>
      </c>
      <c r="G39" s="79">
        <f>F39/$D$7</f>
        <v>0</v>
      </c>
    </row>
    <row r="40" spans="1:7" ht="18" customHeight="1">
      <c r="A40" s="61" t="s">
        <v>36</v>
      </c>
      <c r="B40" s="62" t="s">
        <v>67</v>
      </c>
      <c r="C40" s="63">
        <f>SUM(C41:C45)</f>
        <v>0</v>
      </c>
      <c r="D40" s="63">
        <f>SUM(D41:D45)</f>
        <v>0</v>
      </c>
      <c r="E40" s="63">
        <f>SUM(E41:E45)</f>
        <v>0</v>
      </c>
      <c r="F40" s="63">
        <f>SUM(F41:F45)</f>
        <v>0</v>
      </c>
      <c r="G40" s="64">
        <f>SUM(G41:G45)</f>
        <v>0</v>
      </c>
    </row>
    <row r="41" spans="1:7" ht="18" customHeight="1">
      <c r="A41" s="75" t="s">
        <v>95</v>
      </c>
      <c r="B41" s="80" t="s">
        <v>85</v>
      </c>
      <c r="C41" s="17">
        <v>0</v>
      </c>
      <c r="D41" s="17">
        <f t="shared" si="4"/>
        <v>0</v>
      </c>
      <c r="E41" s="17">
        <f aca="true" t="shared" si="7" ref="E41:E46">C41*$G$6</f>
        <v>0</v>
      </c>
      <c r="F41" s="17">
        <f t="shared" si="5"/>
        <v>0</v>
      </c>
      <c r="G41" s="76">
        <f t="shared" si="6"/>
        <v>0</v>
      </c>
    </row>
    <row r="42" spans="1:7" ht="18" customHeight="1">
      <c r="A42" s="75" t="s">
        <v>96</v>
      </c>
      <c r="B42" s="80" t="s">
        <v>86</v>
      </c>
      <c r="C42" s="17">
        <v>0</v>
      </c>
      <c r="D42" s="17">
        <f t="shared" si="4"/>
        <v>0</v>
      </c>
      <c r="E42" s="17">
        <f t="shared" si="7"/>
        <v>0</v>
      </c>
      <c r="F42" s="17">
        <f t="shared" si="5"/>
        <v>0</v>
      </c>
      <c r="G42" s="76">
        <f t="shared" si="6"/>
        <v>0</v>
      </c>
    </row>
    <row r="43" spans="1:7" ht="18" customHeight="1">
      <c r="A43" s="75" t="s">
        <v>97</v>
      </c>
      <c r="B43" s="80" t="s">
        <v>87</v>
      </c>
      <c r="C43" s="17">
        <v>0</v>
      </c>
      <c r="D43" s="17">
        <f t="shared" si="4"/>
        <v>0</v>
      </c>
      <c r="E43" s="17">
        <f t="shared" si="7"/>
        <v>0</v>
      </c>
      <c r="F43" s="17">
        <f t="shared" si="5"/>
        <v>0</v>
      </c>
      <c r="G43" s="76">
        <f t="shared" si="6"/>
        <v>0</v>
      </c>
    </row>
    <row r="44" spans="1:7" ht="18" customHeight="1">
      <c r="A44" s="75" t="s">
        <v>98</v>
      </c>
      <c r="B44" s="80" t="s">
        <v>88</v>
      </c>
      <c r="C44" s="17">
        <v>0</v>
      </c>
      <c r="D44" s="17">
        <f t="shared" si="4"/>
        <v>0</v>
      </c>
      <c r="E44" s="17">
        <f t="shared" si="7"/>
        <v>0</v>
      </c>
      <c r="F44" s="17">
        <f t="shared" si="5"/>
        <v>0</v>
      </c>
      <c r="G44" s="76">
        <f t="shared" si="6"/>
        <v>0</v>
      </c>
    </row>
    <row r="45" spans="1:7" ht="18" customHeight="1" thickBot="1">
      <c r="A45" s="77" t="s">
        <v>99</v>
      </c>
      <c r="B45" s="81" t="s">
        <v>89</v>
      </c>
      <c r="C45" s="78">
        <v>0</v>
      </c>
      <c r="D45" s="78">
        <f t="shared" si="4"/>
        <v>0</v>
      </c>
      <c r="E45" s="78">
        <f t="shared" si="7"/>
        <v>0</v>
      </c>
      <c r="F45" s="78">
        <f t="shared" si="5"/>
        <v>0</v>
      </c>
      <c r="G45" s="79">
        <f t="shared" si="6"/>
        <v>0</v>
      </c>
    </row>
    <row r="46" spans="1:7" ht="18" customHeight="1" thickBot="1">
      <c r="A46" s="82" t="s">
        <v>37</v>
      </c>
      <c r="B46" s="83" t="s">
        <v>64</v>
      </c>
      <c r="C46" s="84">
        <v>0</v>
      </c>
      <c r="D46" s="84">
        <f t="shared" si="4"/>
        <v>0</v>
      </c>
      <c r="E46" s="84">
        <f t="shared" si="7"/>
        <v>0</v>
      </c>
      <c r="F46" s="84">
        <f t="shared" si="5"/>
        <v>0</v>
      </c>
      <c r="G46" s="85">
        <f t="shared" si="6"/>
        <v>0</v>
      </c>
    </row>
    <row r="47" spans="1:7" ht="18" customHeight="1">
      <c r="A47" s="61" t="s">
        <v>38</v>
      </c>
      <c r="B47" s="62" t="s">
        <v>39</v>
      </c>
      <c r="C47" s="63">
        <f>SUM(C48:C52)</f>
        <v>0</v>
      </c>
      <c r="D47" s="63">
        <f>SUM(D48:D52)</f>
        <v>0</v>
      </c>
      <c r="E47" s="63">
        <f>SUM(E48:E52)</f>
        <v>0</v>
      </c>
      <c r="F47" s="63">
        <f>SUM(F48:F52)</f>
        <v>0</v>
      </c>
      <c r="G47" s="64">
        <f>SUM(G48:G52)</f>
        <v>0</v>
      </c>
    </row>
    <row r="48" spans="1:7" ht="18" customHeight="1">
      <c r="A48" s="65" t="s">
        <v>100</v>
      </c>
      <c r="B48" s="80" t="s">
        <v>85</v>
      </c>
      <c r="C48" s="21">
        <v>0</v>
      </c>
      <c r="D48" s="21">
        <f>C48/$D$7</f>
        <v>0</v>
      </c>
      <c r="E48" s="21">
        <f aca="true" t="shared" si="8" ref="E48:E53">C48*$G$6</f>
        <v>0</v>
      </c>
      <c r="F48" s="21">
        <f>C48+E48</f>
        <v>0</v>
      </c>
      <c r="G48" s="66">
        <f>F48/$D$7</f>
        <v>0</v>
      </c>
    </row>
    <row r="49" spans="1:7" ht="18" customHeight="1">
      <c r="A49" s="65" t="s">
        <v>101</v>
      </c>
      <c r="B49" s="80" t="s">
        <v>86</v>
      </c>
      <c r="C49" s="21">
        <v>0</v>
      </c>
      <c r="D49" s="21">
        <f>C49/$D$7</f>
        <v>0</v>
      </c>
      <c r="E49" s="21">
        <f t="shared" si="8"/>
        <v>0</v>
      </c>
      <c r="F49" s="21">
        <f>C49+E49</f>
        <v>0</v>
      </c>
      <c r="G49" s="66">
        <f>F49/$D$7</f>
        <v>0</v>
      </c>
    </row>
    <row r="50" spans="1:7" ht="18" customHeight="1">
      <c r="A50" s="65" t="s">
        <v>102</v>
      </c>
      <c r="B50" s="80" t="s">
        <v>87</v>
      </c>
      <c r="C50" s="21">
        <v>0</v>
      </c>
      <c r="D50" s="21">
        <f>C50/$D$7</f>
        <v>0</v>
      </c>
      <c r="E50" s="21">
        <f t="shared" si="8"/>
        <v>0</v>
      </c>
      <c r="F50" s="21">
        <f>C50+E50</f>
        <v>0</v>
      </c>
      <c r="G50" s="66">
        <f>F50/$D$7</f>
        <v>0</v>
      </c>
    </row>
    <row r="51" spans="1:7" ht="18" customHeight="1">
      <c r="A51" s="65" t="s">
        <v>103</v>
      </c>
      <c r="B51" s="80" t="s">
        <v>88</v>
      </c>
      <c r="C51" s="21">
        <v>0</v>
      </c>
      <c r="D51" s="21">
        <f>C51/$D$7</f>
        <v>0</v>
      </c>
      <c r="E51" s="21">
        <f t="shared" si="8"/>
        <v>0</v>
      </c>
      <c r="F51" s="21">
        <f>C51+E51</f>
        <v>0</v>
      </c>
      <c r="G51" s="66">
        <f>F51/$D$7</f>
        <v>0</v>
      </c>
    </row>
    <row r="52" spans="1:7" ht="18" customHeight="1" thickBot="1">
      <c r="A52" s="67" t="s">
        <v>104</v>
      </c>
      <c r="B52" s="81" t="s">
        <v>89</v>
      </c>
      <c r="C52" s="69">
        <v>0</v>
      </c>
      <c r="D52" s="69">
        <f>C52/$D$7</f>
        <v>0</v>
      </c>
      <c r="E52" s="69">
        <f t="shared" si="8"/>
        <v>0</v>
      </c>
      <c r="F52" s="69">
        <f>C52+E52</f>
        <v>0</v>
      </c>
      <c r="G52" s="70">
        <f>F52/$D$7</f>
        <v>0</v>
      </c>
    </row>
    <row r="53" spans="1:7" ht="18" customHeight="1">
      <c r="A53" s="71" t="s">
        <v>40</v>
      </c>
      <c r="B53" s="72" t="s">
        <v>41</v>
      </c>
      <c r="C53" s="73">
        <v>0</v>
      </c>
      <c r="D53" s="73">
        <f t="shared" si="4"/>
        <v>0</v>
      </c>
      <c r="E53" s="73">
        <f t="shared" si="8"/>
        <v>0</v>
      </c>
      <c r="F53" s="73">
        <f t="shared" si="5"/>
        <v>0</v>
      </c>
      <c r="G53" s="74">
        <f t="shared" si="6"/>
        <v>0</v>
      </c>
    </row>
    <row r="54" spans="1:7" ht="18" customHeight="1" thickBot="1">
      <c r="A54" s="27" t="s">
        <v>7</v>
      </c>
      <c r="B54" s="28"/>
      <c r="C54" s="29">
        <f>C28+C34+C40+C46+C47+C53</f>
        <v>0</v>
      </c>
      <c r="D54" s="29">
        <f>D28+D34+D40+D46+D47+D53</f>
        <v>0</v>
      </c>
      <c r="E54" s="29">
        <f>E28+E34+E40+E46+E47+E53</f>
        <v>0</v>
      </c>
      <c r="F54" s="29">
        <f>F28+F34+F40+F46+F47+F53</f>
        <v>0</v>
      </c>
      <c r="G54" s="30">
        <f>G28+G34+G40+G46+G47+G53</f>
        <v>0</v>
      </c>
    </row>
    <row r="55" spans="1:7" ht="18" customHeight="1">
      <c r="A55" s="26" t="s">
        <v>60</v>
      </c>
      <c r="B55" s="15"/>
      <c r="C55" s="15"/>
      <c r="D55" s="15"/>
      <c r="E55" s="15"/>
      <c r="F55" s="15"/>
      <c r="G55" s="16"/>
    </row>
    <row r="56" spans="1:7" ht="18" customHeight="1">
      <c r="A56" s="33" t="s">
        <v>42</v>
      </c>
      <c r="B56" s="24" t="s">
        <v>43</v>
      </c>
      <c r="C56" s="36">
        <f>SUM(C57:C58)</f>
        <v>0</v>
      </c>
      <c r="D56" s="36">
        <f>SUM(D57:D58)</f>
        <v>0</v>
      </c>
      <c r="E56" s="36">
        <f>C56*$G$6</f>
        <v>0</v>
      </c>
      <c r="F56" s="36">
        <f>SUM(F57:F58)</f>
        <v>0</v>
      </c>
      <c r="G56" s="37">
        <f>SUM(G57:G58)</f>
        <v>0</v>
      </c>
    </row>
    <row r="57" spans="1:7" ht="18" customHeight="1">
      <c r="A57" s="31" t="s">
        <v>53</v>
      </c>
      <c r="B57" s="35" t="s">
        <v>68</v>
      </c>
      <c r="C57" s="21">
        <v>0</v>
      </c>
      <c r="D57" s="21">
        <f>C57/$D$7</f>
        <v>0</v>
      </c>
      <c r="E57" s="21">
        <f>C57*$G$6</f>
        <v>0</v>
      </c>
      <c r="F57" s="21">
        <f>C57+E57</f>
        <v>0</v>
      </c>
      <c r="G57" s="22">
        <f>F57/$D$7</f>
        <v>0</v>
      </c>
    </row>
    <row r="58" spans="1:7" ht="18" customHeight="1">
      <c r="A58" s="32" t="s">
        <v>54</v>
      </c>
      <c r="B58" s="35" t="s">
        <v>55</v>
      </c>
      <c r="C58" s="21">
        <v>0</v>
      </c>
      <c r="D58" s="21">
        <f>C58/$D$7</f>
        <v>0</v>
      </c>
      <c r="E58" s="21">
        <f>C58*$G$6</f>
        <v>0</v>
      </c>
      <c r="F58" s="21">
        <f>C58+E58</f>
        <v>0</v>
      </c>
      <c r="G58" s="22">
        <f>F58/$D$7</f>
        <v>0</v>
      </c>
    </row>
    <row r="59" spans="1:12" ht="18" customHeight="1">
      <c r="A59" s="19" t="s">
        <v>44</v>
      </c>
      <c r="B59" s="20" t="s">
        <v>73</v>
      </c>
      <c r="C59" s="47">
        <f>(C13+C14+C18+C54)*K59</f>
        <v>0</v>
      </c>
      <c r="D59" s="21">
        <f>C59/$D$7</f>
        <v>0</v>
      </c>
      <c r="E59" s="47">
        <v>0</v>
      </c>
      <c r="F59" s="21">
        <f>C59+E59</f>
        <v>0</v>
      </c>
      <c r="G59" s="22">
        <f>F59/$D$7</f>
        <v>0</v>
      </c>
      <c r="H59" s="38"/>
      <c r="I59" s="57" t="s">
        <v>76</v>
      </c>
      <c r="K59" s="58">
        <v>0.008</v>
      </c>
      <c r="L59" s="57" t="s">
        <v>79</v>
      </c>
    </row>
    <row r="60" spans="1:12" ht="18" customHeight="1">
      <c r="A60" s="19" t="s">
        <v>45</v>
      </c>
      <c r="B60" s="20" t="s">
        <v>74</v>
      </c>
      <c r="C60" s="47">
        <f>SUM(C13+C14+C18+C26+C54)*K60</f>
        <v>0</v>
      </c>
      <c r="D60" s="21">
        <f>C60/$D$7</f>
        <v>0</v>
      </c>
      <c r="E60" s="21">
        <f>C60*$G$6</f>
        <v>0</v>
      </c>
      <c r="F60" s="21">
        <f>C60+E60</f>
        <v>0</v>
      </c>
      <c r="G60" s="22">
        <f>F60/$D$7</f>
        <v>0</v>
      </c>
      <c r="H60" s="38"/>
      <c r="I60" s="57" t="s">
        <v>77</v>
      </c>
      <c r="K60" s="59">
        <v>0.1</v>
      </c>
      <c r="L60" s="57" t="s">
        <v>78</v>
      </c>
    </row>
    <row r="61" spans="1:7" ht="18" customHeight="1" thickBot="1">
      <c r="A61" s="27" t="s">
        <v>8</v>
      </c>
      <c r="B61" s="28"/>
      <c r="C61" s="29">
        <f>C56+C59+C60</f>
        <v>0</v>
      </c>
      <c r="D61" s="29">
        <f>D56+D59+D60</f>
        <v>0</v>
      </c>
      <c r="E61" s="29">
        <f>E56+E59+E60</f>
        <v>0</v>
      </c>
      <c r="F61" s="29">
        <f>F56+F59+F60</f>
        <v>0</v>
      </c>
      <c r="G61" s="29">
        <f>G56+G59+G60</f>
        <v>0</v>
      </c>
    </row>
    <row r="62" spans="1:7" ht="18" customHeight="1">
      <c r="A62" s="26" t="s">
        <v>61</v>
      </c>
      <c r="B62" s="15"/>
      <c r="C62" s="15"/>
      <c r="D62" s="15"/>
      <c r="E62" s="15"/>
      <c r="F62" s="15"/>
      <c r="G62" s="16"/>
    </row>
    <row r="63" spans="1:7" ht="18" customHeight="1">
      <c r="A63" s="19" t="s">
        <v>46</v>
      </c>
      <c r="B63" s="20" t="s">
        <v>47</v>
      </c>
      <c r="C63" s="21">
        <v>0</v>
      </c>
      <c r="D63" s="21">
        <f>C63/$D$7</f>
        <v>0</v>
      </c>
      <c r="E63" s="21">
        <f>C63*$G$6</f>
        <v>0</v>
      </c>
      <c r="F63" s="21">
        <f>C63+E63</f>
        <v>0</v>
      </c>
      <c r="G63" s="22">
        <f>F63/$D$7</f>
        <v>0</v>
      </c>
    </row>
    <row r="64" spans="1:7" ht="18" customHeight="1">
      <c r="A64" s="19" t="s">
        <v>48</v>
      </c>
      <c r="B64" s="20" t="s">
        <v>49</v>
      </c>
      <c r="C64" s="21">
        <v>0</v>
      </c>
      <c r="D64" s="21">
        <f>C64/$D$7</f>
        <v>0</v>
      </c>
      <c r="E64" s="21">
        <f>C64*$G$6</f>
        <v>0</v>
      </c>
      <c r="F64" s="21">
        <f>C64+E64</f>
        <v>0</v>
      </c>
      <c r="G64" s="22">
        <f>F64/$D$7</f>
        <v>0</v>
      </c>
    </row>
    <row r="65" spans="1:7" ht="18" customHeight="1" thickBot="1">
      <c r="A65" s="27" t="s">
        <v>10</v>
      </c>
      <c r="B65" s="28"/>
      <c r="C65" s="29">
        <f>SUM(C63:C64)</f>
        <v>0</v>
      </c>
      <c r="D65" s="29">
        <f>SUM(D63:D64)</f>
        <v>0</v>
      </c>
      <c r="E65" s="29">
        <f>SUM(E63:E64)</f>
        <v>0</v>
      </c>
      <c r="F65" s="29">
        <f>SUM(F63:F64)</f>
        <v>0</v>
      </c>
      <c r="G65" s="30">
        <f>SUM(G63:G64)</f>
        <v>0</v>
      </c>
    </row>
    <row r="66" spans="1:8" ht="18" customHeight="1">
      <c r="A66" s="43" t="s">
        <v>0</v>
      </c>
      <c r="B66" s="44"/>
      <c r="C66" s="45">
        <f>C15+C18+C26+C54+C61+C65</f>
        <v>0</v>
      </c>
      <c r="D66" s="45">
        <f>D15+D18+D26+D54+D61+D65</f>
        <v>0</v>
      </c>
      <c r="E66" s="45">
        <f>E15+E18+E26+E54+E61+E65</f>
        <v>0</v>
      </c>
      <c r="F66" s="45">
        <f>F15+F18+F26+F54+F61+F65</f>
        <v>0</v>
      </c>
      <c r="G66" s="46">
        <f>G15+G18+G26+G54+G61+G65</f>
        <v>0</v>
      </c>
      <c r="H66" s="25"/>
    </row>
    <row r="67" spans="1:7" ht="18" customHeight="1" thickBot="1">
      <c r="A67" s="48" t="s">
        <v>50</v>
      </c>
      <c r="B67" s="49"/>
      <c r="C67" s="50">
        <f>SUM(C13+C14++C18+C28++C34+C57)</f>
        <v>0</v>
      </c>
      <c r="D67" s="50">
        <f>SUM(D13+D14++D18+D28++D34+D57)</f>
        <v>0</v>
      </c>
      <c r="E67" s="50">
        <f>SUM(E13+E14++E18+E28++E34+E57)</f>
        <v>0</v>
      </c>
      <c r="F67" s="50">
        <f>SUM(F13+F14++F18+F28++F34+F57)</f>
        <v>0</v>
      </c>
      <c r="G67" s="50">
        <f>SUM(G13+G14++G18+G28++G34+G57)</f>
        <v>0</v>
      </c>
    </row>
    <row r="68" spans="1:7" ht="12" customHeight="1">
      <c r="A68" s="34"/>
      <c r="B68" s="34"/>
      <c r="C68" s="2"/>
      <c r="D68" s="2"/>
      <c r="E68" s="2"/>
      <c r="F68" s="2"/>
      <c r="G68" s="2"/>
    </row>
    <row r="69" spans="1:7" ht="12.75">
      <c r="A69" s="2"/>
      <c r="B69" s="41"/>
      <c r="D69" s="42"/>
      <c r="E69" s="42"/>
      <c r="F69" s="42"/>
      <c r="G69" s="42"/>
    </row>
    <row r="70" spans="1:7" ht="12.75">
      <c r="A70" s="2"/>
      <c r="B70" s="13"/>
      <c r="C70" s="87"/>
      <c r="D70" s="87"/>
      <c r="E70" s="87"/>
      <c r="F70" s="87"/>
      <c r="G70" s="87"/>
    </row>
    <row r="71" spans="1:7" ht="12.75">
      <c r="A71" s="2"/>
      <c r="B71" s="13"/>
      <c r="C71" s="13"/>
      <c r="D71" s="13"/>
      <c r="E71" s="13"/>
      <c r="F71" s="13"/>
      <c r="G71" s="13"/>
    </row>
    <row r="72" spans="1:7" ht="12.75">
      <c r="A72" s="2"/>
      <c r="B72" s="13"/>
      <c r="C72" s="13"/>
      <c r="D72" s="13"/>
      <c r="E72" s="13"/>
      <c r="F72" s="13"/>
      <c r="G72" s="13"/>
    </row>
    <row r="73" spans="1:7" ht="12.75">
      <c r="A73" s="2"/>
      <c r="B73" s="13"/>
      <c r="C73" s="13"/>
      <c r="D73" s="13"/>
      <c r="E73" s="13"/>
      <c r="F73" s="13"/>
      <c r="G73" s="13"/>
    </row>
    <row r="74" spans="1:7" ht="12.75">
      <c r="A74" s="2"/>
      <c r="B74" s="13"/>
      <c r="C74" s="13"/>
      <c r="D74" s="13"/>
      <c r="E74" s="13"/>
      <c r="F74" s="13"/>
      <c r="G74" s="13"/>
    </row>
    <row r="75" spans="1:7" ht="12.75">
      <c r="A75" s="2"/>
      <c r="B75" s="13"/>
      <c r="C75" s="13"/>
      <c r="D75" s="13"/>
      <c r="E75" s="13"/>
      <c r="F75" s="13"/>
      <c r="G75" s="13"/>
    </row>
    <row r="76" spans="1:7" ht="12.75">
      <c r="A76" s="2"/>
      <c r="B76" s="13"/>
      <c r="C76" s="13"/>
      <c r="D76" s="13"/>
      <c r="E76" s="13"/>
      <c r="F76" s="13"/>
      <c r="G76" s="13"/>
    </row>
    <row r="77" spans="1:7" ht="12.75">
      <c r="A77" s="2"/>
      <c r="B77" s="13"/>
      <c r="C77" s="13"/>
      <c r="D77" s="13"/>
      <c r="E77" s="13"/>
      <c r="F77" s="13"/>
      <c r="G77" s="13"/>
    </row>
    <row r="78" spans="1:7" ht="12.75">
      <c r="A78" s="2"/>
      <c r="B78" s="13"/>
      <c r="C78" s="13"/>
      <c r="D78" s="13"/>
      <c r="E78" s="13"/>
      <c r="F78" s="13"/>
      <c r="G78" s="13"/>
    </row>
    <row r="79" spans="1:7" ht="12.75">
      <c r="A79" s="2"/>
      <c r="B79" s="13"/>
      <c r="C79" s="13"/>
      <c r="D79" s="13"/>
      <c r="E79" s="13"/>
      <c r="F79" s="13"/>
      <c r="G79" s="13"/>
    </row>
    <row r="80" spans="1:7" ht="12.75">
      <c r="A80" s="2"/>
      <c r="B80" s="13"/>
      <c r="C80" s="13"/>
      <c r="D80" s="13"/>
      <c r="E80" s="13"/>
      <c r="F80" s="13"/>
      <c r="G80" s="13"/>
    </row>
    <row r="81" spans="1:7" ht="12.75">
      <c r="A81" s="2"/>
      <c r="B81" s="13"/>
      <c r="C81" s="13"/>
      <c r="D81" s="13"/>
      <c r="E81" s="13"/>
      <c r="F81" s="13"/>
      <c r="G81" s="13"/>
    </row>
    <row r="82" spans="1:7" ht="12.75">
      <c r="A82" s="2"/>
      <c r="B82" s="13"/>
      <c r="C82" s="13"/>
      <c r="D82" s="13"/>
      <c r="E82" s="13"/>
      <c r="F82" s="13"/>
      <c r="G82" s="13"/>
    </row>
    <row r="83" spans="1:7" ht="12.75">
      <c r="A83" s="2"/>
      <c r="B83" s="13"/>
      <c r="C83" s="13"/>
      <c r="D83" s="13"/>
      <c r="E83" s="13"/>
      <c r="F83" s="13"/>
      <c r="G83" s="13"/>
    </row>
    <row r="84" spans="1:7" ht="12.75">
      <c r="A84" s="2"/>
      <c r="B84" s="13"/>
      <c r="C84" s="13"/>
      <c r="D84" s="13"/>
      <c r="E84" s="13"/>
      <c r="F84" s="13"/>
      <c r="G84" s="13"/>
    </row>
    <row r="85" spans="1:7" ht="12.75">
      <c r="A85" s="2"/>
      <c r="B85" s="13"/>
      <c r="C85" s="13"/>
      <c r="D85" s="13"/>
      <c r="E85" s="13"/>
      <c r="F85" s="13"/>
      <c r="G85" s="13"/>
    </row>
    <row r="86" spans="1:7" ht="12.75">
      <c r="A86" s="2"/>
      <c r="B86" s="13"/>
      <c r="C86" s="13"/>
      <c r="D86" s="13"/>
      <c r="E86" s="13"/>
      <c r="F86" s="13"/>
      <c r="G86" s="13"/>
    </row>
    <row r="87" spans="1:7" ht="12.75">
      <c r="A87" s="2"/>
      <c r="B87" s="13"/>
      <c r="C87" s="13"/>
      <c r="D87" s="13"/>
      <c r="E87" s="13"/>
      <c r="F87" s="13"/>
      <c r="G87" s="13"/>
    </row>
    <row r="88" spans="1:7" ht="12.75">
      <c r="A88" s="2"/>
      <c r="B88" s="13"/>
      <c r="C88" s="13"/>
      <c r="D88" s="13"/>
      <c r="E88" s="13"/>
      <c r="F88" s="13"/>
      <c r="G88" s="13"/>
    </row>
    <row r="89" spans="1:7" ht="12.75">
      <c r="A89" s="2"/>
      <c r="B89" s="13"/>
      <c r="C89" s="13"/>
      <c r="D89" s="13"/>
      <c r="E89" s="13"/>
      <c r="F89" s="13"/>
      <c r="G89" s="13"/>
    </row>
    <row r="90" spans="1:7" ht="12.75">
      <c r="A90" s="2"/>
      <c r="B90" s="13"/>
      <c r="C90" s="13"/>
      <c r="D90" s="13"/>
      <c r="E90" s="13"/>
      <c r="F90" s="13"/>
      <c r="G90" s="13"/>
    </row>
    <row r="91" spans="1:7" ht="12.75">
      <c r="A91" s="2"/>
      <c r="B91" s="13"/>
      <c r="C91" s="13"/>
      <c r="D91" s="13"/>
      <c r="E91" s="13"/>
      <c r="F91" s="13"/>
      <c r="G91" s="13"/>
    </row>
    <row r="92" spans="1:7" ht="12.75">
      <c r="A92" s="2"/>
      <c r="B92" s="13"/>
      <c r="C92" s="13"/>
      <c r="D92" s="13"/>
      <c r="E92" s="13"/>
      <c r="F92" s="13"/>
      <c r="G92" s="13"/>
    </row>
    <row r="93" spans="1:7" ht="12.75">
      <c r="A93" s="2"/>
      <c r="B93" s="13"/>
      <c r="C93" s="13"/>
      <c r="D93" s="13"/>
      <c r="E93" s="13"/>
      <c r="F93" s="13"/>
      <c r="G93" s="13"/>
    </row>
    <row r="94" spans="1:7" ht="12.75">
      <c r="A94" s="2"/>
      <c r="B94" s="13"/>
      <c r="C94" s="13"/>
      <c r="D94" s="13"/>
      <c r="E94" s="13"/>
      <c r="F94" s="13"/>
      <c r="G94" s="13"/>
    </row>
    <row r="95" spans="1:7" ht="12.75">
      <c r="A95" s="2"/>
      <c r="B95" s="13"/>
      <c r="C95" s="13"/>
      <c r="D95" s="13"/>
      <c r="E95" s="13"/>
      <c r="F95" s="13"/>
      <c r="G95" s="13"/>
    </row>
    <row r="96" spans="1:7" ht="12.75">
      <c r="A96" s="2"/>
      <c r="B96" s="13"/>
      <c r="C96" s="13"/>
      <c r="D96" s="13"/>
      <c r="E96" s="13"/>
      <c r="F96" s="13"/>
      <c r="G96" s="13"/>
    </row>
    <row r="97" spans="1:7" ht="12.75">
      <c r="A97" s="2"/>
      <c r="B97" s="13"/>
      <c r="C97" s="13"/>
      <c r="D97" s="13"/>
      <c r="E97" s="13"/>
      <c r="F97" s="13"/>
      <c r="G97" s="13"/>
    </row>
    <row r="98" spans="1:7" ht="12.75">
      <c r="A98" s="2"/>
      <c r="B98" s="13"/>
      <c r="C98" s="13"/>
      <c r="D98" s="13"/>
      <c r="E98" s="13"/>
      <c r="F98" s="13"/>
      <c r="G98" s="13"/>
    </row>
    <row r="99" spans="1:7" ht="12.75">
      <c r="A99" s="2"/>
      <c r="B99" s="13"/>
      <c r="C99" s="13"/>
      <c r="D99" s="13"/>
      <c r="E99" s="13"/>
      <c r="F99" s="13"/>
      <c r="G99" s="13"/>
    </row>
    <row r="100" spans="1:7" ht="12.75">
      <c r="A100" s="2"/>
      <c r="B100" s="13"/>
      <c r="C100" s="13"/>
      <c r="D100" s="13"/>
      <c r="E100" s="13"/>
      <c r="F100" s="13"/>
      <c r="G100" s="13"/>
    </row>
    <row r="101" spans="1:7" ht="12.75">
      <c r="A101" s="2"/>
      <c r="B101" s="13"/>
      <c r="C101" s="13"/>
      <c r="D101" s="13"/>
      <c r="E101" s="13"/>
      <c r="F101" s="13"/>
      <c r="G101" s="13"/>
    </row>
    <row r="102" spans="1:7" ht="12.75">
      <c r="A102" s="2"/>
      <c r="B102" s="13"/>
      <c r="C102" s="13"/>
      <c r="D102" s="13"/>
      <c r="E102" s="13"/>
      <c r="F102" s="13"/>
      <c r="G102" s="13"/>
    </row>
    <row r="103" spans="1:7" ht="12.75">
      <c r="A103" s="2"/>
      <c r="B103" s="13"/>
      <c r="C103" s="13"/>
      <c r="D103" s="13"/>
      <c r="E103" s="13"/>
      <c r="F103" s="13"/>
      <c r="G103" s="13"/>
    </row>
    <row r="104" spans="1:7" ht="12.75">
      <c r="A104" s="2"/>
      <c r="B104" s="13"/>
      <c r="C104" s="13"/>
      <c r="D104" s="13"/>
      <c r="E104" s="13"/>
      <c r="F104" s="13"/>
      <c r="G104" s="13"/>
    </row>
    <row r="105" spans="1:7" ht="12.75">
      <c r="A105" s="2"/>
      <c r="B105" s="13"/>
      <c r="C105" s="13"/>
      <c r="D105" s="13"/>
      <c r="E105" s="13"/>
      <c r="F105" s="13"/>
      <c r="G105" s="13"/>
    </row>
    <row r="106" spans="1:7" ht="12.75">
      <c r="A106" s="2"/>
      <c r="B106" s="13"/>
      <c r="C106" s="13"/>
      <c r="D106" s="13"/>
      <c r="E106" s="13"/>
      <c r="F106" s="13"/>
      <c r="G106" s="13"/>
    </row>
    <row r="107" spans="1:7" ht="12.75">
      <c r="A107" s="2"/>
      <c r="B107" s="13"/>
      <c r="C107" s="13"/>
      <c r="D107" s="13"/>
      <c r="E107" s="13"/>
      <c r="F107" s="13"/>
      <c r="G107" s="13"/>
    </row>
    <row r="108" spans="1:7" ht="12.75">
      <c r="A108" s="2"/>
      <c r="B108" s="13"/>
      <c r="C108" s="13"/>
      <c r="D108" s="13"/>
      <c r="E108" s="13"/>
      <c r="F108" s="13"/>
      <c r="G108" s="13"/>
    </row>
    <row r="109" spans="1:7" ht="12.75">
      <c r="A109" s="2"/>
      <c r="B109" s="13"/>
      <c r="C109" s="13"/>
      <c r="D109" s="13"/>
      <c r="E109" s="13"/>
      <c r="F109" s="13"/>
      <c r="G109" s="13"/>
    </row>
    <row r="110" spans="1:7" ht="12.75">
      <c r="A110" s="2"/>
      <c r="B110" s="13"/>
      <c r="C110" s="13"/>
      <c r="D110" s="13"/>
      <c r="E110" s="13"/>
      <c r="F110" s="13"/>
      <c r="G110" s="13"/>
    </row>
    <row r="111" spans="1:7" ht="12.75">
      <c r="A111" s="2"/>
      <c r="B111" s="13"/>
      <c r="C111" s="13"/>
      <c r="D111" s="13"/>
      <c r="E111" s="13"/>
      <c r="F111" s="13"/>
      <c r="G111" s="13"/>
    </row>
    <row r="112" spans="1:7" ht="12.75">
      <c r="A112" s="2"/>
      <c r="B112" s="13"/>
      <c r="C112" s="13"/>
      <c r="D112" s="2"/>
      <c r="E112" s="2"/>
      <c r="F112" s="2"/>
      <c r="G112" s="3"/>
    </row>
    <row r="113" spans="1:7" ht="12.75">
      <c r="A113" s="2"/>
      <c r="B113" s="13"/>
      <c r="C113" s="2"/>
      <c r="D113" s="2"/>
      <c r="E113" s="2"/>
      <c r="F113" s="2"/>
      <c r="G113" s="3"/>
    </row>
    <row r="114" spans="1:7" ht="12.75">
      <c r="A114" s="2"/>
      <c r="B114" s="13"/>
      <c r="C114" s="2"/>
      <c r="D114" s="2"/>
      <c r="E114" s="2"/>
      <c r="F114" s="2"/>
      <c r="G114" s="3"/>
    </row>
    <row r="115" spans="1:7" ht="12.75">
      <c r="A115" s="2"/>
      <c r="B115" s="13"/>
      <c r="C115" s="2"/>
      <c r="D115" s="2"/>
      <c r="E115" s="2"/>
      <c r="F115" s="2"/>
      <c r="G115" s="3"/>
    </row>
    <row r="117" spans="1:7" ht="12.75">
      <c r="A117" s="2"/>
      <c r="B117" s="13"/>
      <c r="C117" s="13"/>
      <c r="D117" s="13"/>
      <c r="E117" s="13"/>
      <c r="F117" s="13"/>
      <c r="G117" s="13"/>
    </row>
    <row r="118" spans="1:7" ht="12.75">
      <c r="A118" s="2"/>
      <c r="B118" s="13"/>
      <c r="C118" s="13"/>
      <c r="D118" s="13"/>
      <c r="E118" s="13"/>
      <c r="F118" s="13"/>
      <c r="G118" s="13"/>
    </row>
    <row r="119" spans="1:7" ht="12.75">
      <c r="A119" s="2"/>
      <c r="B119" s="13"/>
      <c r="C119" s="13"/>
      <c r="D119" s="13"/>
      <c r="E119" s="13"/>
      <c r="F119" s="13"/>
      <c r="G119" s="13"/>
    </row>
    <row r="120" spans="1:7" ht="12.75">
      <c r="A120" s="2"/>
      <c r="B120" s="13"/>
      <c r="C120" s="13"/>
      <c r="D120" s="13"/>
      <c r="E120" s="13"/>
      <c r="F120" s="13"/>
      <c r="G120" s="13"/>
    </row>
    <row r="121" spans="1:7" ht="12.75">
      <c r="A121" s="2"/>
      <c r="B121" s="13"/>
      <c r="C121" s="13"/>
      <c r="D121" s="13"/>
      <c r="E121" s="13"/>
      <c r="F121" s="13"/>
      <c r="G121" s="13"/>
    </row>
    <row r="122" spans="1:7" ht="12.75">
      <c r="A122" s="2"/>
      <c r="B122" s="13"/>
      <c r="C122" s="13"/>
      <c r="D122" s="13"/>
      <c r="E122" s="13"/>
      <c r="F122" s="13"/>
      <c r="G122" s="13"/>
    </row>
    <row r="123" spans="1:7" ht="12.75">
      <c r="A123" s="2"/>
      <c r="B123" s="13"/>
      <c r="C123" s="13"/>
      <c r="D123" s="13"/>
      <c r="E123" s="13"/>
      <c r="F123" s="13"/>
      <c r="G123" s="13"/>
    </row>
    <row r="124" spans="1:7" ht="12.75">
      <c r="A124" s="2"/>
      <c r="B124" s="13"/>
      <c r="C124" s="13"/>
      <c r="D124" s="13"/>
      <c r="E124" s="13"/>
      <c r="F124" s="13"/>
      <c r="G124" s="13"/>
    </row>
    <row r="125" spans="1:7" ht="12.75">
      <c r="A125" s="2"/>
      <c r="B125" s="13"/>
      <c r="C125" s="13"/>
      <c r="D125" s="13"/>
      <c r="E125" s="13"/>
      <c r="F125" s="13"/>
      <c r="G125" s="13"/>
    </row>
    <row r="126" spans="1:7" ht="12.75">
      <c r="A126" s="2"/>
      <c r="B126" s="13"/>
      <c r="C126" s="13"/>
      <c r="D126" s="13"/>
      <c r="E126" s="13"/>
      <c r="F126" s="13"/>
      <c r="G126" s="13"/>
    </row>
  </sheetData>
  <sheetProtection/>
  <mergeCells count="8">
    <mergeCell ref="A4:G4"/>
    <mergeCell ref="A5:G5"/>
    <mergeCell ref="C70:G70"/>
    <mergeCell ref="A1:C1"/>
    <mergeCell ref="A2:C2"/>
    <mergeCell ref="F8:G8"/>
    <mergeCell ref="C8:D8"/>
    <mergeCell ref="A3:G3"/>
  </mergeCells>
  <printOptions horizontalCentered="1" verticalCentered="1"/>
  <pageMargins left="0.11811023622047245" right="0" top="0.2362204724409449" bottom="0.2362204724409449"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PROTECTCOPILULUI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PROTECTCOPILULUI</dc:creator>
  <cp:keywords/>
  <dc:description/>
  <cp:lastModifiedBy>Caziuc Stefan</cp:lastModifiedBy>
  <cp:lastPrinted>2012-05-31T07:58:23Z</cp:lastPrinted>
  <dcterms:created xsi:type="dcterms:W3CDTF">2003-07-22T08:28:55Z</dcterms:created>
  <dcterms:modified xsi:type="dcterms:W3CDTF">2016-08-23T07:44:41Z</dcterms:modified>
  <cp:category/>
  <cp:version/>
  <cp:contentType/>
  <cp:contentStatus/>
</cp:coreProperties>
</file>